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7515" windowHeight="9720" tabRatio="909" firstSheet="1" activeTab="4"/>
  </bookViews>
  <sheets>
    <sheet name="Республиканские заказники" sheetId="1" r:id="rId1"/>
    <sheet name="Республиканские заказники." sheetId="2" r:id="rId2"/>
    <sheet name="Республиканские памятники" sheetId="4" r:id="rId3"/>
    <sheet name="Местные заказники" sheetId="5" r:id="rId4"/>
    <sheet name="Местные памятники" sheetId="6" r:id="rId5"/>
    <sheet name="Сводная таблица" sheetId="3" r:id="rId6"/>
  </sheets>
  <calcPr calcId="114210"/>
</workbook>
</file>

<file path=xl/calcChain.xml><?xml version="1.0" encoding="utf-8"?>
<calcChain xmlns="http://schemas.openxmlformats.org/spreadsheetml/2006/main">
  <c r="J7" i="3"/>
  <c r="H12"/>
  <c r="F69" i="5"/>
  <c r="E9" i="3"/>
  <c r="F169" i="6"/>
  <c r="F81" i="4"/>
  <c r="G10" i="3"/>
  <c r="G8"/>
  <c r="G9"/>
  <c r="G11"/>
  <c r="G12"/>
  <c r="I9"/>
  <c r="I11"/>
  <c r="G15" i="2"/>
  <c r="I12" i="3"/>
  <c r="F12"/>
  <c r="E11"/>
  <c r="F29" i="2"/>
  <c r="H7" i="3"/>
  <c r="H8"/>
  <c r="H9"/>
  <c r="H10"/>
  <c r="H11"/>
  <c r="H6"/>
  <c r="I6"/>
  <c r="I7"/>
  <c r="D12"/>
  <c r="E12"/>
  <c r="I8"/>
  <c r="I10"/>
  <c r="E28" i="1"/>
  <c r="E29"/>
</calcChain>
</file>

<file path=xl/sharedStrings.xml><?xml version="1.0" encoding="utf-8"?>
<sst xmlns="http://schemas.openxmlformats.org/spreadsheetml/2006/main" count="1191" uniqueCount="593">
  <si>
    <t xml:space="preserve">Родник в урочище “Петровщина” </t>
  </si>
  <si>
    <t>“Гомельский родник”</t>
  </si>
  <si>
    <t>“Щербишские родники”</t>
  </si>
  <si>
    <t>Решение Поставского райисполкома № 734 от 31.12.1998 г.</t>
  </si>
  <si>
    <t>“Лазарава крыніца”</t>
  </si>
  <si>
    <t>Родник “Капличка”</t>
  </si>
  <si>
    <t>Решение Сенненского райисполкома № 22 от 19.11.1992 г.</t>
  </si>
  <si>
    <t>Родник “Песчанка”</t>
  </si>
  <si>
    <t xml:space="preserve">Шумилинский </t>
  </si>
  <si>
    <t>№  п/п</t>
  </si>
  <si>
    <t>Решение Витебского райисполкома № 1075 от 20.09.2005 г.</t>
  </si>
  <si>
    <t>Площадь,           (га)</t>
  </si>
  <si>
    <t>№</t>
  </si>
  <si>
    <t>Наименование</t>
  </si>
  <si>
    <t>Дата принятия</t>
  </si>
  <si>
    <t>Район</t>
  </si>
  <si>
    <t>Гидрологические</t>
  </si>
  <si>
    <t xml:space="preserve"> «Белое»</t>
  </si>
  <si>
    <t>Постановление Совета Министров № 1833 от 27.12.2007 г.</t>
  </si>
  <si>
    <t>Глубокский и Ушачский</t>
  </si>
  <si>
    <t xml:space="preserve"> «Болото Мох»</t>
  </si>
  <si>
    <t>Миорский</t>
  </si>
  <si>
    <t xml:space="preserve"> «Глубокое–Большое Островито»</t>
  </si>
  <si>
    <t>Полоцкий</t>
  </si>
  <si>
    <t xml:space="preserve"> «Долгое»</t>
  </si>
  <si>
    <t>Глубокский</t>
  </si>
  <si>
    <t xml:space="preserve"> «Корытенский Мох»</t>
  </si>
  <si>
    <t>Городокский</t>
  </si>
  <si>
    <t xml:space="preserve"> «Кривое»</t>
  </si>
  <si>
    <t>Ушачский</t>
  </si>
  <si>
    <t xml:space="preserve"> «Ричи»</t>
  </si>
  <si>
    <t>Браславский</t>
  </si>
  <si>
    <t xml:space="preserve"> «Сосно»</t>
  </si>
  <si>
    <t>Шумилинский</t>
  </si>
  <si>
    <t>Сервечь</t>
  </si>
  <si>
    <t>Глубокский и Докшицкий</t>
  </si>
  <si>
    <t>Верхневилейский</t>
  </si>
  <si>
    <t>Постановление Кабинета Министров № 201 от 21.03.1996</t>
  </si>
  <si>
    <t>Докшицкий</t>
  </si>
  <si>
    <t>Швакшты</t>
  </si>
  <si>
    <t>Постановление Кабинета Министров № 631 от 25.09.1996</t>
  </si>
  <si>
    <t>Поставский</t>
  </si>
  <si>
    <t>Биологические</t>
  </si>
  <si>
    <t xml:space="preserve"> «Запольский»</t>
  </si>
  <si>
    <t>Витебский</t>
  </si>
  <si>
    <t xml:space="preserve"> «Лонно»</t>
  </si>
  <si>
    <t xml:space="preserve"> «Мошно»</t>
  </si>
  <si>
    <t xml:space="preserve"> «Чистик»</t>
  </si>
  <si>
    <t>Ландшафтные</t>
  </si>
  <si>
    <t xml:space="preserve"> «Ельня»</t>
  </si>
  <si>
    <t>Миорский и Шарковщинский</t>
  </si>
  <si>
    <t>Селява</t>
  </si>
  <si>
    <t>Постановление Совета Министров № 99 от 25.02.1993 г.</t>
  </si>
  <si>
    <t>Чашникский</t>
  </si>
  <si>
    <t>Бабиновичский</t>
  </si>
  <si>
    <t>Постановление Совета Министров № 1458 от 17.09.1998 г.</t>
  </si>
  <si>
    <t>Лиозненский</t>
  </si>
  <si>
    <t>Козьянский</t>
  </si>
  <si>
    <t>Постановление Совета Министров № 1765 от 11.11.1999 г.</t>
  </si>
  <si>
    <t>Полоцкий и Шумилинский</t>
  </si>
  <si>
    <t>Синьша</t>
  </si>
  <si>
    <t>Постановление Совета Министров № 202 от 21.03.1996 г.</t>
  </si>
  <si>
    <t>Россонский</t>
  </si>
  <si>
    <t>Освейский</t>
  </si>
  <si>
    <t>Постановление Совета Министров № 4 от 3.01.2000 г.</t>
  </si>
  <si>
    <t>Верхнедвинский</t>
  </si>
  <si>
    <t>Красный Бор</t>
  </si>
  <si>
    <t>Постановление Совета Министров № 982 от 29.07.1997 г.</t>
  </si>
  <si>
    <t>Верхнедвинский и Россонский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</si>
  <si>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</si>
  <si>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</si>
  <si>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</si>
  <si>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</si>
  <si>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</si>
  <si>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6.                   </t>
  </si>
  <si>
    <t>7.                   </t>
  </si>
  <si>
    <t>8.                   </t>
  </si>
  <si>
    <t>9.                   </t>
  </si>
  <si>
    <t>10.               </t>
  </si>
  <si>
    <t>11.    </t>
  </si>
  <si>
    <t>12.               </t>
  </si>
  <si>
    <t>13.               </t>
  </si>
  <si>
    <t>14.               </t>
  </si>
  <si>
    <t>15.               </t>
  </si>
  <si>
    <t>16.               </t>
  </si>
  <si>
    <t>17.               </t>
  </si>
  <si>
    <t>18.               </t>
  </si>
  <si>
    <t>19.               </t>
  </si>
  <si>
    <t>20.               </t>
  </si>
  <si>
    <t>21.               </t>
  </si>
  <si>
    <t>22.               </t>
  </si>
  <si>
    <t>Постановление Совета Министров № 981 от 29.07.1997 г.</t>
  </si>
  <si>
    <t>Итого</t>
  </si>
  <si>
    <t>% от территории области</t>
  </si>
  <si>
    <t>Дата и номер решения</t>
  </si>
  <si>
    <t>Ботанические</t>
  </si>
  <si>
    <r>
      <t>1.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</si>
  <si>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t>Постановление Минприроды N 40 от 26.04.2007 г.</t>
  </si>
  <si>
    <r>
      <t>2.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</si>
  <si>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</si>
  <si>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t xml:space="preserve">Глубокский  </t>
  </si>
  <si>
    <t>Постановление Минприроды N 47 от 8.05.2007 г.</t>
  </si>
  <si>
    <r>
      <t>4.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</si>
  <si>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</si>
  <si>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r>
      <t>6.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 </t>
    </r>
  </si>
  <si>
    <t xml:space="preserve">Миорский      </t>
  </si>
  <si>
    <t>Постановление Минприроды N 41 от 5.05.2007 г.</t>
  </si>
  <si>
    <t>Геологические</t>
  </si>
  <si>
    <r>
      <t>7.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</si>
  <si>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t xml:space="preserve">Постановление Минприроды N 25 от 19.03.2007 г. </t>
  </si>
  <si>
    <r>
      <t>8.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</si>
  <si>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</si>
  <si>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</si>
  <si>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</si>
  <si>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</si>
  <si>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</si>
  <si>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</si>
  <si>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</si>
  <si>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</si>
  <si>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17.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</si>
  <si>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</si>
  <si>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</si>
  <si>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</si>
  <si>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</si>
  <si>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</si>
  <si>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</si>
  <si>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</si>
  <si>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28.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</si>
  <si>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Глубокский </t>
  </si>
  <si>
    <t>Постановление Минприроды N 21 от 18.03.2008 г.</t>
  </si>
  <si>
    <r>
      <t>29.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</si>
  <si>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</si>
  <si>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</si>
  <si>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</si>
  <si>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</si>
  <si>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</si>
  <si>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</si>
  <si>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</si>
  <si>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37.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</si>
  <si>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38.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</si>
  <si>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39.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</si>
  <si>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</si>
  <si>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</si>
  <si>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Оршанский  </t>
  </si>
  <si>
    <r>
      <t>42.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</si>
  <si>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</si>
  <si>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</si>
  <si>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</si>
  <si>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</si>
  <si>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47.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</si>
  <si>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48.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</si>
  <si>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49.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</si>
  <si>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</si>
  <si>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</si>
  <si>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Рудаков ров         </t>
  </si>
  <si>
    <r>
      <t>52.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</si>
  <si>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</si>
  <si>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</si>
  <si>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Полоцкий   </t>
  </si>
  <si>
    <r>
      <t>55.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</si>
  <si>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</si>
  <si>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57.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</si>
  <si>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Поставский </t>
  </si>
  <si>
    <r>
      <t>58.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</si>
  <si>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59.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</si>
  <si>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</si>
  <si>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</si>
  <si>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</si>
  <si>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</si>
  <si>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</si>
  <si>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Сенненский </t>
  </si>
  <si>
    <r>
      <t>66.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</si>
  <si>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67.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</si>
  <si>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68.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</si>
  <si>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69.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</si>
  <si>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Ушачский   </t>
  </si>
  <si>
    <r>
      <t>70.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</si>
  <si>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71.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</si>
  <si>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72.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</si>
  <si>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73.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</si>
  <si>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>Постановление Минприроды N 17 от 12.05.2003 г.</t>
  </si>
  <si>
    <r>
      <t>74.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</si>
  <si>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75.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</si>
  <si>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r>
      <t>76.</t>
    </r>
    <r>
      <rPr>
        <sz val="7"/>
        <rFont val="Times New Roman"/>
        <family val="1"/>
        <charset val="204"/>
      </rPr>
      <t xml:space="preserve">               </t>
    </r>
    <r>
      <rPr>
        <sz val="11"/>
        <rFont val="Times New Roman"/>
        <family val="1"/>
        <charset val="204"/>
      </rPr>
      <t> </t>
    </r>
  </si>
  <si>
    <t xml:space="preserve">Глубокский дендрологический сад           </t>
  </si>
  <si>
    <t xml:space="preserve">Докшицкий    </t>
  </si>
  <si>
    <t xml:space="preserve">Название геологического памятника природы республиканского значения   </t>
  </si>
  <si>
    <t>N     п/п</t>
  </si>
  <si>
    <t>Валун "Пастуший камень" воропащенский</t>
  </si>
  <si>
    <t>Лепельский</t>
  </si>
  <si>
    <r>
      <t>18.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</si>
  <si>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r>
      <t>19.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</si>
  <si>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r>
      <t>27.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</si>
  <si>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r>
      <t>63.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1"/>
        <rFont val="Times New Roman"/>
        <family val="1"/>
        <charset val="204"/>
      </rPr>
      <t> </t>
    </r>
  </si>
  <si>
    <t>Площадь, га</t>
  </si>
  <si>
    <t>Виды особо охраняемых территорий и объектов</t>
  </si>
  <si>
    <t>Количество охраняемых территорий и объектов</t>
  </si>
  <si>
    <t>Заказники республиканского значения</t>
  </si>
  <si>
    <t>Заказники местного значения</t>
  </si>
  <si>
    <t>Памятники природы республиканского значения</t>
  </si>
  <si>
    <t>Памятники природы местного значения</t>
  </si>
  <si>
    <t>ИТОГО</t>
  </si>
  <si>
    <t>Общая площадь                          (тыс. га)</t>
  </si>
  <si>
    <t>Постановление Кабинета Министров № 201 от 21.03.1996 н.</t>
  </si>
  <si>
    <t xml:space="preserve">Постановление Кабинета Министров № 631 от 25.09.1996 г. </t>
  </si>
  <si>
    <t>Кем создан, номер и дата решения</t>
  </si>
  <si>
    <t>Бешенковичский</t>
  </si>
  <si>
    <t>“Вышедская низина”</t>
  </si>
  <si>
    <t>Решение Городокского райисполкома № 350 от 30.11.1995 г.</t>
  </si>
  <si>
    <t>“Рудня”</t>
  </si>
  <si>
    <t>“Пышногоры”</t>
  </si>
  <si>
    <t>Решение Лепельского горисполкома № 292 от 26.05.2004 г.</t>
  </si>
  <si>
    <t>“Алантьевская гряда”</t>
  </si>
  <si>
    <t>Решение Оршанского райисполкома № 184 от 09.04.1996 г.</t>
  </si>
  <si>
    <t>Оршанский</t>
  </si>
  <si>
    <t>“Медвежий лук”</t>
  </si>
  <si>
    <t>Толочинский</t>
  </si>
  <si>
    <t>Городской парк</t>
  </si>
  <si>
    <t>Дендропарк Верхнедвинского лесхоза</t>
  </si>
  <si>
    <t>Старинный парк “Освейский”</t>
  </si>
  <si>
    <t>Старинный парк “Сарьянский”</t>
  </si>
  <si>
    <t>“Витебский”</t>
  </si>
  <si>
    <t>“Придвинье”</t>
  </si>
  <si>
    <t>“Дымовщина”</t>
  </si>
  <si>
    <t>“Холмогоры”</t>
  </si>
  <si>
    <t>“Яново”</t>
  </si>
  <si>
    <t>“Сурмино”</t>
  </si>
  <si>
    <t xml:space="preserve">Решение Городокского райисполкома № 1462 от 19.12.2007 г. </t>
  </si>
  <si>
    <t>“Езерище”</t>
  </si>
  <si>
    <t>Решение Городокского райисполкома № 1464 от 19.12.2007 г.</t>
  </si>
  <si>
    <t>“Лынтупский”</t>
  </si>
  <si>
    <t>Решение Россонского райисполкома № 9 от 23.11.1999г.</t>
  </si>
  <si>
    <t>“Липники”</t>
  </si>
  <si>
    <t>Решение Чашникского райисполкома № 318 от 8.11.1999 г.</t>
  </si>
  <si>
    <t>“Зеленое Лядо”</t>
  </si>
  <si>
    <t>“Голубицкая пуща”</t>
  </si>
  <si>
    <t>“Гурбы”</t>
  </si>
  <si>
    <t xml:space="preserve">“Ловать” </t>
  </si>
  <si>
    <t>Решение Городокского райисполкома № 270 27.07.1997 г.</t>
  </si>
  <si>
    <t xml:space="preserve">“Клетище” </t>
  </si>
  <si>
    <t>“Какисино”</t>
  </si>
  <si>
    <t>“Жада” (Стречно)</t>
  </si>
  <si>
    <t>Решение Сенненского райисполкома № 85 от 29.02.1996 г.</t>
  </si>
  <si>
    <t>Сенненский</t>
  </si>
  <si>
    <t>“Замошанский Мох”</t>
  </si>
  <si>
    <t>“Капланский Мох”</t>
  </si>
  <si>
    <t>“Гуринское”</t>
  </si>
  <si>
    <t>“Черствятский”</t>
  </si>
  <si>
    <t xml:space="preserve">“Глыбочанский” </t>
  </si>
  <si>
    <t>Торфяной заказник “Лесное”</t>
  </si>
  <si>
    <t>Решение Шарковщинского райисполкома № 108 от 24.08.1994 г.</t>
  </si>
  <si>
    <t>Шарковщинский</t>
  </si>
  <si>
    <t>“Янельская котловина”</t>
  </si>
  <si>
    <t>Решение Браславского райисполкома № 234 от 12.05.2000 г.</t>
  </si>
  <si>
    <t>“Малиновщинские возвышенности”</t>
  </si>
  <si>
    <t>“Белаазерскія выдмы”</t>
  </si>
  <si>
    <t>“Града замак Глінскі”</t>
  </si>
  <si>
    <t>“Гара гарада Гамоўшчынская”</t>
  </si>
  <si>
    <t>“Найвышейшае месца Полаччыны рабчонкі”</t>
  </si>
  <si>
    <t>“Спорицкая ледниковая ложбина”</t>
  </si>
  <si>
    <t>“Карагач”</t>
  </si>
  <si>
    <t>“Полесские пригорки”</t>
  </si>
  <si>
    <t>“Сергеевичские холмы”</t>
  </si>
  <si>
    <t>“Гора Гороватка”</t>
  </si>
  <si>
    <t>Водно-болотные</t>
  </si>
  <si>
    <t xml:space="preserve">“Хвощевое” </t>
  </si>
  <si>
    <t>Решение Чашникского райисполкома № 73 от 8.03.1995 г.</t>
  </si>
  <si>
    <t>Чашницкий</t>
  </si>
  <si>
    <t>№ п/п</t>
  </si>
  <si>
    <t xml:space="preserve">Решение Миорского райисполкома № 169 от 31.03.2000 г.  </t>
  </si>
  <si>
    <t>Решение Полоцкого райисполкома № 214 от 23.05.2001 г.</t>
  </si>
  <si>
    <t xml:space="preserve">Верхнедвинский </t>
  </si>
  <si>
    <t>Лужеснянский дендропарк</t>
  </si>
  <si>
    <t>Рубовский</t>
  </si>
  <si>
    <t>Парк “Залесье”</t>
  </si>
  <si>
    <t>Дуб-великан “Волат”</t>
  </si>
  <si>
    <t>Решение Городокского райисполкома № 193 от 7.07.1993 г.</t>
  </si>
  <si>
    <t xml:space="preserve">Городокский </t>
  </si>
  <si>
    <t>Усадьба “Двухполье”</t>
  </si>
  <si>
    <t>Решение Городокского райисполкома № 486 от 22.09.1999 г.</t>
  </si>
  <si>
    <t>Городской парк “Полуостров”</t>
  </si>
  <si>
    <t xml:space="preserve">Оршанский </t>
  </si>
  <si>
    <t>“Дендросад”</t>
  </si>
  <si>
    <t>Решение Оршанского райисполкома № 214 от 15.09.1992 г.</t>
  </si>
  <si>
    <t>Рацевский парк</t>
  </si>
  <si>
    <t>Решение Толочинского райисполкома № 443 от 05.10.1999 г.</t>
  </si>
  <si>
    <t>Юзефполье</t>
  </si>
  <si>
    <t>Решение Толочинского райисполкома № 444 от 05.10.1999 г.</t>
  </si>
  <si>
    <t>Родник “Барковщина”</t>
  </si>
  <si>
    <t xml:space="preserve">Решение Ушачского райисполкома  № 156 от 06.07.1999 г. </t>
  </si>
  <si>
    <t>Валуны</t>
  </si>
  <si>
    <t>Решение Городокского райисполкома № 18 от 28.01.1993 г.</t>
  </si>
  <si>
    <t>“Удебненская гряда”</t>
  </si>
  <si>
    <t xml:space="preserve">Решение Городокского райисполкома № 350 от 30.11.1995 г. </t>
  </si>
  <si>
    <t>“Пальминский большой камень”</t>
  </si>
  <si>
    <t>“Москаленятский валун”</t>
  </si>
  <si>
    <t>“Чернявский валун”</t>
  </si>
  <si>
    <t>“Яновский каменный кряж и валун”</t>
  </si>
  <si>
    <t>“Мининские валуны”</t>
  </si>
  <si>
    <t>“Гузовские  валуны”</t>
  </si>
  <si>
    <t>“Кожемякинские  валуны”</t>
  </si>
  <si>
    <t>“Филимоновские  валуны”</t>
  </si>
  <si>
    <t>“Новобелицкие  валуны”</t>
  </si>
  <si>
    <t>“Киселёвские валуны”</t>
  </si>
  <si>
    <t>Родник “Криница”</t>
  </si>
  <si>
    <t>Кублищинский Большой Камень</t>
  </si>
  <si>
    <t>Новопогостский Большой Камень</t>
  </si>
  <si>
    <t xml:space="preserve">Миорский </t>
  </si>
  <si>
    <t>“Гарадзецкія пагоркі Туржецкія</t>
  </si>
  <si>
    <t>“Гара падлозенка Гомельская”</t>
  </si>
  <si>
    <t>“Гара гарадзішча Званская”</t>
  </si>
  <si>
    <t>“Гара гарада Замошская”</t>
  </si>
  <si>
    <t>“Вялікі камень Косараўскі”</t>
  </si>
  <si>
    <t>“Вялікі камень Бікульніцкі”</t>
  </si>
  <si>
    <t>“Пярун камень Полацкі”</t>
  </si>
  <si>
    <t>“Вялікі камень Глінскі”</t>
  </si>
  <si>
    <t xml:space="preserve">“Барысаў камень Полацкі” </t>
  </si>
  <si>
    <t>“Вялікі камень Туржэцкі”</t>
  </si>
  <si>
    <t>“Святая студня (святуха) Вуглаўская”</t>
  </si>
  <si>
    <t>“Гора Большая”</t>
  </si>
  <si>
    <t>“Жуперская Гряда”</t>
  </si>
  <si>
    <t>“Бородинский Пригорок”</t>
  </si>
  <si>
    <t>“Чернецкий пригорок”</t>
  </si>
  <si>
    <t>“Большой камень Зыбалишкинский”</t>
  </si>
  <si>
    <t>“Большой камень Чашковщинский”</t>
  </si>
  <si>
    <t>Валун “Змеев камень”</t>
  </si>
  <si>
    <t>“Гора Федотова”</t>
  </si>
  <si>
    <t>“Гряда Зенкевича”</t>
  </si>
  <si>
    <t>“Быстрицкая долина”</t>
  </si>
  <si>
    <t>“Кушлевская долина прорыва”</t>
  </si>
  <si>
    <t>“Большой камень Лапуновский”</t>
  </si>
  <si>
    <t>“Большой камень Пашковский”</t>
  </si>
  <si>
    <t>“Бешеный камень Гридюшкинский”</t>
  </si>
  <si>
    <t>“Камень Иванский с надписью”</t>
  </si>
  <si>
    <t>“Никульский родник”</t>
  </si>
  <si>
    <t>Решение  Браславского райисполкома № 21 от 15.01.2007 г.</t>
  </si>
  <si>
    <t>“Родник Лазенки”</t>
  </si>
  <si>
    <t>“Родник  Окменица”</t>
  </si>
  <si>
    <t>“Толстогорский родник”</t>
  </si>
  <si>
    <t xml:space="preserve">“Родник-исток Никли” </t>
  </si>
  <si>
    <t>“Карасинский родник”</t>
  </si>
  <si>
    <t>Заповедники</t>
  </si>
  <si>
    <t>Национальные парки</t>
  </si>
  <si>
    <t>“Белое”</t>
  </si>
  <si>
    <t>“Болото Мох”</t>
  </si>
  <si>
    <t>“Долгое”</t>
  </si>
  <si>
    <t>“Корытенский Мох”</t>
  </si>
  <si>
    <t>“Кривое”</t>
  </si>
  <si>
    <t>“Ричи”</t>
  </si>
  <si>
    <t>“Сосно”</t>
  </si>
  <si>
    <t>“Сервечь”</t>
  </si>
  <si>
    <t>“Верхневилейский”</t>
  </si>
  <si>
    <t>“Швакшты”</t>
  </si>
  <si>
    <t>“Запольский”</t>
  </si>
  <si>
    <t>“Лонно”</t>
  </si>
  <si>
    <t>“Мошно”</t>
  </si>
  <si>
    <t>“Чистик”</t>
  </si>
  <si>
    <t>“Ельня”</t>
  </si>
  <si>
    <t>“Селява”</t>
  </si>
  <si>
    <t>“Бабиновичский”</t>
  </si>
  <si>
    <t>“Козьянский”</t>
  </si>
  <si>
    <t>“Синьша”</t>
  </si>
  <si>
    <t>“Освейский”</t>
  </si>
  <si>
    <t>“Красный Бор”</t>
  </si>
  <si>
    <t>“Глубокое-Большое Островито”</t>
  </si>
  <si>
    <t xml:space="preserve">                                                                                                                                                       </t>
  </si>
  <si>
    <t>“Родник Петкун”</t>
  </si>
  <si>
    <t>“Дядок”</t>
  </si>
  <si>
    <t>Решение Глубокского райисполкома № 253 от 09.03.2009 г.</t>
  </si>
  <si>
    <t>Решение Россонского райисполкома № 723 от 10.09.2009 г.</t>
  </si>
  <si>
    <t>Родник  “Пятенка”</t>
  </si>
  <si>
    <t>Родник “Свято-Успенский колодец”</t>
  </si>
  <si>
    <t>Родник “Святой колодец”</t>
  </si>
  <si>
    <t xml:space="preserve">Валун “Большой  камень” браславский   </t>
  </si>
  <si>
    <t xml:space="preserve">Валун “Камень в придатках” сиповичский </t>
  </si>
  <si>
    <t xml:space="preserve">Валун “Коровий камень” чернишковский    </t>
  </si>
  <si>
    <t xml:space="preserve">Валун “Мартин камень” лайбунский         </t>
  </si>
  <si>
    <t xml:space="preserve">Валун “Чертов след” якубянский   </t>
  </si>
  <si>
    <t xml:space="preserve">Валун “Чудодейственный камень” сташелишский    </t>
  </si>
  <si>
    <t xml:space="preserve">Валун “Большой камень” анисимовичский   </t>
  </si>
  <si>
    <t xml:space="preserve">Валун “Чертов камень” ричевский   </t>
  </si>
  <si>
    <t xml:space="preserve">Валун “Большой камень” бутевский        </t>
  </si>
  <si>
    <t xml:space="preserve">Валун “Большой камень” струстовский  </t>
  </si>
  <si>
    <t xml:space="preserve">Валун “Большой камень” дудальский      </t>
  </si>
  <si>
    <t xml:space="preserve">Валун “Большой камень” иказненский      </t>
  </si>
  <si>
    <t xml:space="preserve">Валун “Большой камень” леошенский  </t>
  </si>
  <si>
    <t xml:space="preserve">Валун “Большой камень” межанский     </t>
  </si>
  <si>
    <t xml:space="preserve">Валун “Большой камень” огонский </t>
  </si>
  <si>
    <t xml:space="preserve">Валун “Большой камень” пашевичский  </t>
  </si>
  <si>
    <t xml:space="preserve">Валун “Стародворский”           </t>
  </si>
  <si>
    <t xml:space="preserve">Валуны “Камни Волосо”           </t>
  </si>
  <si>
    <t xml:space="preserve">Валуны “Красногорские”         </t>
  </si>
  <si>
    <t xml:space="preserve">Валун “Чертов камень” богдановский      </t>
  </si>
  <si>
    <t xml:space="preserve">Валун “Большой камень” бортникский </t>
  </si>
  <si>
    <t xml:space="preserve">Валун “Большой камень” плисский-1  </t>
  </si>
  <si>
    <t xml:space="preserve">Валун “Большой камень” плисский-2  </t>
  </si>
  <si>
    <t>Валун “Большой камень” стариновский</t>
  </si>
  <si>
    <t xml:space="preserve">Валун “Габрусев камень”             </t>
  </si>
  <si>
    <t xml:space="preserve">Валун “Камень с рыбками”            </t>
  </si>
  <si>
    <t xml:space="preserve">Валун “Чертов камень” велецкий    </t>
  </si>
  <si>
    <t xml:space="preserve">Гряда “Горкинская”  </t>
  </si>
  <si>
    <t xml:space="preserve">Холм “Голубинский”  </t>
  </si>
  <si>
    <t xml:space="preserve">Холм “Мосарский”    </t>
  </si>
  <si>
    <t>Валун “Скрипкинский”</t>
  </si>
  <si>
    <t xml:space="preserve">Валун “Хартовский”  </t>
  </si>
  <si>
    <t xml:space="preserve">Валун “Залученский” </t>
  </si>
  <si>
    <t xml:space="preserve">Валун “Большой камень” кудаевский  </t>
  </si>
  <si>
    <t xml:space="preserve">Валун “Захаров камень”             </t>
  </si>
  <si>
    <t xml:space="preserve">Валун “Пашинский-1” </t>
  </si>
  <si>
    <t xml:space="preserve">Валун “Пашинский-2” </t>
  </si>
  <si>
    <t xml:space="preserve">Валун “Ромальдовский”     </t>
  </si>
  <si>
    <t xml:space="preserve">Гряда “Орешкинская” </t>
  </si>
  <si>
    <t xml:space="preserve">Обнажение “Адров”   </t>
  </si>
  <si>
    <t>Обнажение “Кобеляки”</t>
  </si>
  <si>
    <t xml:space="preserve">Обнажение “Орша”    </t>
  </si>
  <si>
    <t xml:space="preserve">Обнажение Пашино”  </t>
  </si>
  <si>
    <t>Холм “Ключниковский”</t>
  </si>
  <si>
    <t xml:space="preserve">Холм “Медведевский” </t>
  </si>
  <si>
    <t xml:space="preserve">Валун “Святицкий”             </t>
  </si>
  <si>
    <t xml:space="preserve">Скопление валунов “Яново”      </t>
  </si>
  <si>
    <t>Холм “Волотовка”</t>
  </si>
  <si>
    <t>Холм “Гора Маяк”</t>
  </si>
  <si>
    <t xml:space="preserve">Холм “Гора Бояровщина”         </t>
  </si>
  <si>
    <t xml:space="preserve">Холм “Гора Лысая”     </t>
  </si>
  <si>
    <t xml:space="preserve">Валун “Большой камень” завлечанский     </t>
  </si>
  <si>
    <t xml:space="preserve">Валун “Чертов камень” соболковский    </t>
  </si>
  <si>
    <t xml:space="preserve">Валун “Большой камень” лодосский        </t>
  </si>
  <si>
    <t xml:space="preserve">Валун “Большой камень” мягунский       </t>
  </si>
  <si>
    <t xml:space="preserve">Валун “Дырявый камень” каптарунский </t>
  </si>
  <si>
    <t xml:space="preserve">Валун “Чертов камень” (“Кравец”)   </t>
  </si>
  <si>
    <t xml:space="preserve">Валун “Чертов камень”  </t>
  </si>
  <si>
    <t xml:space="preserve">Валун “Перун”   </t>
  </si>
  <si>
    <t xml:space="preserve">Валун “Клин”    </t>
  </si>
  <si>
    <t xml:space="preserve">Валун  “Сорочинский”          </t>
  </si>
  <si>
    <t xml:space="preserve">Валун “Глыбочанский”            </t>
  </si>
  <si>
    <t xml:space="preserve">Валуны “Березовские”          </t>
  </si>
  <si>
    <t>Валун “Большой камень”</t>
  </si>
  <si>
    <t xml:space="preserve">“Плиговский валун”   </t>
  </si>
  <si>
    <t xml:space="preserve">“Полтевский валун”     </t>
  </si>
  <si>
    <t xml:space="preserve">“Морозовский валун” </t>
  </si>
  <si>
    <t xml:space="preserve">“Шевекинский валун” </t>
  </si>
  <si>
    <t>Верхнедвинский (169) и Россонский (34062)</t>
  </si>
  <si>
    <t>Полоцкий (5298,6 га) и Шумилинский (20761,4 га)</t>
  </si>
  <si>
    <t>Миорский (24 198,7 га) и Шарковщинский (1 102,3 га)</t>
  </si>
  <si>
    <t xml:space="preserve">Глубокский (1 188 га)  и Докшицкий (7 880 га) </t>
  </si>
  <si>
    <t>Глубокский (241,2 га) и Ушачский 242,0 га)</t>
  </si>
  <si>
    <t>Решение Витебского райисполкома № 343 от 3.03.2009 г.</t>
  </si>
  <si>
    <t>Решение Лепельского райисполкома № 1203 от 19.12.2008 г.</t>
  </si>
  <si>
    <t xml:space="preserve">Дуб черешчатый “Cахоновский”   </t>
  </si>
  <si>
    <t xml:space="preserve">Дуб черешчатый “Юстияновский”   </t>
  </si>
  <si>
    <t xml:space="preserve">Дуб-великан “Ситцевский”       </t>
  </si>
  <si>
    <t xml:space="preserve">Царь-дуб “Тадулинский”              </t>
  </si>
  <si>
    <t xml:space="preserve">Чистая дубрава “Язненская”      </t>
  </si>
  <si>
    <t>“Осинторфский”</t>
  </si>
  <si>
    <t>Решение Дубровенского райисполкома №349 от 22.10.1993г.</t>
  </si>
  <si>
    <t>Дубровенский</t>
  </si>
  <si>
    <t>Решение Дубровенского райисполкома № 999 от 08.12.2008г.</t>
  </si>
  <si>
    <t>“Жуковское”</t>
  </si>
  <si>
    <t>“Пунище”</t>
  </si>
  <si>
    <t>“Лапы”</t>
  </si>
  <si>
    <t>“Зуйка”</t>
  </si>
  <si>
    <t xml:space="preserve">“Вереньки” </t>
  </si>
  <si>
    <t xml:space="preserve">“Виржи” </t>
  </si>
  <si>
    <t xml:space="preserve">“Заборье” </t>
  </si>
  <si>
    <t xml:space="preserve">“Отрубок” </t>
  </si>
  <si>
    <t xml:space="preserve">“Подомхи” </t>
  </si>
  <si>
    <t xml:space="preserve">“Чечуки” </t>
  </si>
  <si>
    <t xml:space="preserve">“Озеры” </t>
  </si>
  <si>
    <t>Решение Докшицкого райисполкома № 1584 от 27.11.2008 г.</t>
  </si>
  <si>
    <t>Решение Толочинского райисполкома № 442 от 24.06.2008 г.</t>
  </si>
  <si>
    <t>Решение Толочинского райисполкома № 441 от 24.06.2008 г.</t>
  </si>
  <si>
    <t>“Бассейн реки Чижовка”</t>
  </si>
  <si>
    <t>Решение Дубровенского райисполкома № 216 от 18.04.1995г.</t>
  </si>
  <si>
    <t>“Территория карьера льнозавода”</t>
  </si>
  <si>
    <t>“Бородинцевская криница”</t>
  </si>
  <si>
    <t>Решение Дубровенского райисполкома № 281 от 29.09.1999 г.</t>
  </si>
  <si>
    <t>“Межевская озовая гряда”</t>
  </si>
  <si>
    <t xml:space="preserve">Решение Оршанского райисполкома № 1101 от 11.12.2009 г. </t>
  </si>
  <si>
    <t>“Межево”</t>
  </si>
  <si>
    <t>“Высокое”</t>
  </si>
  <si>
    <t>“Тиостенский”</t>
  </si>
  <si>
    <t>Решение Городокского райисполкома №419 от 21.04.2009 г.</t>
  </si>
  <si>
    <t xml:space="preserve">Решение Бешенковичского райисполкома № 1012 от 10.09.2010 г. </t>
  </si>
  <si>
    <t>“Соржицкий Мох”</t>
  </si>
  <si>
    <t>“Озовая гряда Рыли”</t>
  </si>
  <si>
    <t>Решение Россонского райисполкома № 1063 от 31.12.2009 г.</t>
  </si>
  <si>
    <t>“Большой камень Россонский”</t>
  </si>
  <si>
    <t>“Большой камень Глазковский”</t>
  </si>
  <si>
    <t>“Большой камень Фоминский”</t>
  </si>
  <si>
    <t>“Локтевский большой камень”</t>
  </si>
  <si>
    <t>“Межновский большой камень”</t>
  </si>
  <si>
    <t>“Грушин камень Заозерский”</t>
  </si>
  <si>
    <t>“Кедровский камень Крестовский”</t>
  </si>
  <si>
    <t>“Лидин камень Гречушынский”</t>
  </si>
  <si>
    <t>“Валун Высотковский”</t>
  </si>
  <si>
    <t>“Валун Заозерский”</t>
  </si>
  <si>
    <t>“Пилипенский большой камень”</t>
  </si>
  <si>
    <t>“Избищенский большой камень”</t>
  </si>
  <si>
    <t>“Валун Гречушинский”</t>
  </si>
  <si>
    <t>“Цыбульский камень Заозерский”</t>
  </si>
  <si>
    <t>“Сырный камень Россонский”</t>
  </si>
  <si>
    <t>“Шатанский камень Россонский”</t>
  </si>
  <si>
    <t>“Воронуха”</t>
  </si>
  <si>
    <t>“Большой камень Харабровский”</t>
  </si>
  <si>
    <t>Решение Верхнедвинского райисполкома № 1002 от 29.12.2008 г.</t>
  </si>
  <si>
    <t>“Большой камень Дерновичский”</t>
  </si>
  <si>
    <t>“Большой камень Перекский”</t>
  </si>
  <si>
    <t>“Сарьянский большой камень”</t>
  </si>
  <si>
    <t>“Сарьянская низменность”</t>
  </si>
  <si>
    <t xml:space="preserve">Решение Верхнедвинского райисполкома № 523 от 10.06.2011 г. </t>
  </si>
  <si>
    <t>“Освейская возвыщенность”</t>
  </si>
  <si>
    <t>“Росицкая низменность”</t>
  </si>
  <si>
    <t>“Стрешницкий массив возвышенностей”</t>
  </si>
  <si>
    <t>“Городиловская гора”</t>
  </si>
  <si>
    <t>“Освейская долина прорыва”</t>
  </si>
  <si>
    <t xml:space="preserve">Родник агрогородка Кохановичи </t>
  </si>
  <si>
    <t>Городской парк Верхнедвинска</t>
  </si>
  <si>
    <t>Дубовые насаждения</t>
  </si>
  <si>
    <t>“Чертова борода”</t>
  </si>
  <si>
    <t xml:space="preserve">Решение Витебского райисполкома № 97 от 29.01.2011 г. </t>
  </si>
  <si>
    <t>“Горянская гряда”</t>
  </si>
  <si>
    <t xml:space="preserve">Решение Миорского райисполкома № 803 от 23.09.2011 г. </t>
  </si>
  <si>
    <t>“Новополоцкие погурки”</t>
  </si>
  <si>
    <t>“Тарелочный камень Язненский”</t>
  </si>
  <si>
    <t>“Бертовщинский Большой Камень”</t>
  </si>
  <si>
    <t>“Березовский Большой Камень”</t>
  </si>
  <si>
    <t>“Луповщинский Большой Камень”</t>
  </si>
  <si>
    <t>“Мозылевский Большой Камень”</t>
  </si>
  <si>
    <t>“Янопольский Большой Камень”</t>
  </si>
  <si>
    <t xml:space="preserve">“Гирьятский Большой Камень” </t>
  </si>
  <si>
    <t>“Симков Кладовой Камень”</t>
  </si>
  <si>
    <t>“Ражневский Валун”</t>
  </si>
  <si>
    <t>“Перебродский Валун Следовик”</t>
  </si>
  <si>
    <t>Родник “Святая вода Дехтяревская”</t>
  </si>
  <si>
    <t>“Корлиновские холмы”</t>
  </si>
  <si>
    <t>Решение Оршанского райисполкома № 277 от 18.03.2011 г.</t>
  </si>
  <si>
    <t>“Адровские овраги”</t>
  </si>
  <si>
    <t>“Краснохарьковская долина”</t>
  </si>
  <si>
    <t>“Кобелякские пороги”</t>
  </si>
  <si>
    <t>Решение Полоцкого райисполкома № 107 от 18.02.2011 г.</t>
  </si>
  <si>
    <t>Решение Ушачского райисполкома № 843 от 28.10.2008 г.</t>
  </si>
  <si>
    <t>“Сосна обыкновенная”</t>
  </si>
  <si>
    <t>“Осина (тополь дрожащий)”</t>
  </si>
  <si>
    <t>“Липа мелколистная”</t>
  </si>
  <si>
    <t>“Дубовая аллея”</t>
  </si>
  <si>
    <t>“Гора Гвоздиха”</t>
  </si>
  <si>
    <t>Решение Поставского райисполкома № 938 от 14.09.2009 г.</t>
  </si>
  <si>
    <t>“Саранчанские гряды”</t>
  </si>
  <si>
    <t>“Большой камень Казнадеюшский”</t>
  </si>
  <si>
    <t>Решение Шарковщинского райисполкома № 834 от 06.12.2011 г.</t>
  </si>
  <si>
    <t>“Местачковая долина”</t>
  </si>
  <si>
    <t xml:space="preserve">№ </t>
  </si>
  <si>
    <t>“Бешенковичский дворцово-парковый ансамбль”</t>
  </si>
  <si>
    <t>“Бочейковсий усадебно-парковый ансамбль”</t>
  </si>
  <si>
    <t xml:space="preserve">“Парк “Соломинка” в н.п. Добригоры” </t>
  </si>
  <si>
    <t>“Усадебный комплекс в н.п. Двор Низголово”</t>
  </si>
  <si>
    <t>Родник “Криница Святого Яна”</t>
  </si>
  <si>
    <t>“Копцевская озовая гряда”</t>
  </si>
  <si>
    <t>“Волчая гора”</t>
  </si>
  <si>
    <t>“Скрипутёво”</t>
  </si>
  <si>
    <t>“Большая Лука”</t>
  </si>
  <si>
    <t>Решение Витебского райисполкома № 667 от 30.05.2012 г.</t>
  </si>
  <si>
    <t>“Суражские обнажения”</t>
  </si>
  <si>
    <t>Камоид “Чиреи”</t>
  </si>
  <si>
    <t>Решение Чашникского райисполкома № 15 от 4.01.2012 г</t>
  </si>
  <si>
    <t>Родник “Иезус”</t>
  </si>
  <si>
    <t>Заказники республиканского значения на 1.01.2014</t>
  </si>
  <si>
    <t>Памятники природы республиканского значения на 1.01.2014 г.</t>
  </si>
  <si>
    <t>Заказники местного значения в Витебской области                                                                                                                                                                             по состоянию на 01.01.2014 г.</t>
  </si>
  <si>
    <t>Памятники природы местного значения в Витебской области                                                                                                                                                                                                                                   по состоянию на 01.01.2014 г.</t>
  </si>
  <si>
    <t>Сводная ведомость особо охраняемых                                                                                                                                                           природных территорий Витебской области на 1.01.2014 г.</t>
  </si>
  <si>
    <t xml:space="preserve">Решение Шумилинского райисполкома № 821 от 03.12.2012 г. </t>
  </si>
  <si>
    <t>“Ковалевская гора”</t>
  </si>
  <si>
    <t>“Горвацкий кам”</t>
  </si>
  <si>
    <t>“Зябковский пригорок”</t>
  </si>
  <si>
    <t>Решение Глубокского райисполкома № 224 от 23.02.2012 г.</t>
  </si>
  <si>
    <t>“Медведковский оз”</t>
  </si>
  <si>
    <t>“Камень Прошковский”</t>
  </si>
  <si>
    <t>“Большой камень Давыдковский”</t>
  </si>
  <si>
    <t>“Камень Голубицкий”</t>
  </si>
  <si>
    <t>“Камень Припернянский”</t>
  </si>
  <si>
    <t>“Буяновский погурок”</t>
  </si>
  <si>
    <t>“Гара замак Вараніцкая”</t>
  </si>
  <si>
    <t>“Большой камень Трапшевицкий”</t>
  </si>
  <si>
    <t>“Большой камень Камайский”</t>
  </si>
  <si>
    <t>“Валун Лапещинский”</t>
  </si>
  <si>
    <t>“Большой камень Жуки-Ложновский”</t>
  </si>
  <si>
    <t>“Валун Дубовковский”</t>
  </si>
  <si>
    <t>“Большой камень Дубовковский”</t>
  </si>
  <si>
    <t>Решение Городокского райисполкома № 419 от 21.04.2009 г.</t>
  </si>
  <si>
    <t xml:space="preserve">“Вилейты” </t>
  </si>
  <si>
    <t>Решение Постаского райисполкома № 440 от 20.05.2013 г.</t>
  </si>
  <si>
    <t>“Сосняги”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</si>
</sst>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"/>
    <numFmt numFmtId="166" formatCode="0.0000"/>
    <numFmt numFmtId="167" formatCode="0.0"/>
    <numFmt numFmtId="168" formatCode="#,##0.000"/>
    <numFmt numFmtId="169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7"/>
      <name val="Times New Roman"/>
      <family val="1"/>
      <charset val="204"/>
    </font>
    <font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.5"/>
      <name val="Times New Roman"/>
      <family val="1"/>
      <charset val="204"/>
    </font>
    <font>
      <b/>
      <sz val="14"/>
      <name val="Bookman Old Style"/>
      <family val="1"/>
      <charset val="204"/>
    </font>
    <font>
      <b/>
      <sz val="12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sz val="12"/>
      <name val="Arial Cyr"/>
      <charset val="204"/>
    </font>
    <font>
      <b/>
      <sz val="12.5"/>
      <name val="Bookman Old Style"/>
      <family val="1"/>
      <charset val="204"/>
    </font>
    <font>
      <b/>
      <sz val="13"/>
      <name val="Bookman Old Style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sz val="18"/>
      <color indexed="10"/>
      <name val="Times New Roman"/>
      <family val="1"/>
      <charset val="204"/>
    </font>
    <font>
      <b/>
      <sz val="18"/>
      <name val="Arial Cyr"/>
      <charset val="204"/>
    </font>
    <font>
      <b/>
      <sz val="20"/>
      <color indexed="10"/>
      <name val="Times New Roman"/>
      <family val="1"/>
      <charset val="204"/>
    </font>
    <font>
      <sz val="20"/>
      <name val="Arial Cyr"/>
      <charset val="204"/>
    </font>
    <font>
      <b/>
      <sz val="22"/>
      <color indexed="17"/>
      <name val="Arial Cyr"/>
      <charset val="204"/>
    </font>
    <font>
      <sz val="14"/>
      <name val="Bookman Old Style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color indexed="11"/>
      <name val="Bookman Old Style"/>
      <family val="1"/>
      <charset val="204"/>
    </font>
    <font>
      <b/>
      <sz val="20"/>
      <color indexed="11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Fill="1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top" wrapText="1"/>
    </xf>
    <xf numFmtId="0" fontId="1" fillId="0" borderId="0" xfId="0" applyFont="1" applyFill="1"/>
    <xf numFmtId="3" fontId="3" fillId="0" borderId="4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10" fontId="1" fillId="0" borderId="1" xfId="0" applyNumberFormat="1" applyFont="1" applyBorder="1"/>
    <xf numFmtId="0" fontId="10" fillId="0" borderId="0" xfId="0" applyFont="1"/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8" xfId="0" applyFont="1" applyBorder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2" borderId="8" xfId="0" applyFont="1" applyFill="1" applyBorder="1"/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/>
    <xf numFmtId="0" fontId="17" fillId="0" borderId="17" xfId="0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vertical="top" wrapText="1"/>
    </xf>
    <xf numFmtId="0" fontId="10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 applyFill="1"/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3" borderId="0" xfId="0" applyFill="1"/>
    <xf numFmtId="0" fontId="25" fillId="3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167" fontId="9" fillId="0" borderId="7" xfId="0" applyNumberFormat="1" applyFont="1" applyFill="1" applyBorder="1" applyAlignment="1">
      <alignment horizontal="right" vertical="top" wrapText="1"/>
    </xf>
    <xf numFmtId="169" fontId="13" fillId="2" borderId="17" xfId="0" applyNumberFormat="1" applyFont="1" applyFill="1" applyBorder="1"/>
    <xf numFmtId="165" fontId="3" fillId="0" borderId="23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165" fontId="3" fillId="0" borderId="24" xfId="0" applyNumberFormat="1" applyFont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168" fontId="15" fillId="0" borderId="17" xfId="0" applyNumberFormat="1" applyFont="1" applyBorder="1"/>
    <xf numFmtId="0" fontId="12" fillId="0" borderId="8" xfId="0" applyFont="1" applyBorder="1" applyAlignment="1"/>
    <xf numFmtId="0" fontId="0" fillId="3" borderId="25" xfId="0" applyFill="1" applyBorder="1"/>
    <xf numFmtId="0" fontId="3" fillId="0" borderId="14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9" fillId="0" borderId="5" xfId="0" applyFont="1" applyBorder="1" applyAlignment="1">
      <alignment horizontal="left" vertical="center" wrapText="1" indent="1"/>
    </xf>
    <xf numFmtId="0" fontId="28" fillId="0" borderId="5" xfId="0" applyFont="1" applyFill="1" applyBorder="1" applyAlignment="1">
      <alignment horizontal="right" vertical="center" wrapText="1"/>
    </xf>
    <xf numFmtId="0" fontId="28" fillId="3" borderId="5" xfId="0" applyFont="1" applyFill="1" applyBorder="1" applyAlignment="1">
      <alignment horizontal="right" vertical="center" wrapText="1"/>
    </xf>
    <xf numFmtId="2" fontId="28" fillId="3" borderId="5" xfId="0" applyNumberFormat="1" applyFont="1" applyFill="1" applyBorder="1" applyAlignment="1">
      <alignment horizontal="right" vertical="center" wrapText="1" indent="1"/>
    </xf>
    <xf numFmtId="2" fontId="28" fillId="0" borderId="5" xfId="0" applyNumberFormat="1" applyFont="1" applyBorder="1" applyAlignment="1">
      <alignment horizontal="right" vertical="center" wrapText="1" indent="1"/>
    </xf>
    <xf numFmtId="2" fontId="28" fillId="3" borderId="7" xfId="0" applyNumberFormat="1" applyFont="1" applyFill="1" applyBorder="1" applyAlignment="1">
      <alignment horizontal="right" vertical="center" wrapText="1" indent="1"/>
    </xf>
    <xf numFmtId="165" fontId="28" fillId="0" borderId="5" xfId="0" applyNumberFormat="1" applyFont="1" applyBorder="1" applyAlignment="1">
      <alignment horizontal="right" vertical="center" wrapText="1" indent="1"/>
    </xf>
    <xf numFmtId="165" fontId="28" fillId="3" borderId="7" xfId="0" applyNumberFormat="1" applyFont="1" applyFill="1" applyBorder="1" applyAlignment="1">
      <alignment horizontal="right" vertical="center" wrapText="1" indent="1"/>
    </xf>
    <xf numFmtId="1" fontId="30" fillId="0" borderId="8" xfId="0" applyNumberFormat="1" applyFont="1" applyBorder="1" applyAlignment="1">
      <alignment horizontal="right" vertical="center" wrapText="1" indent="1"/>
    </xf>
    <xf numFmtId="1" fontId="30" fillId="3" borderId="8" xfId="0" applyNumberFormat="1" applyFont="1" applyFill="1" applyBorder="1" applyAlignment="1">
      <alignment horizontal="right" vertical="center" wrapText="1"/>
    </xf>
    <xf numFmtId="2" fontId="30" fillId="0" borderId="8" xfId="0" applyNumberFormat="1" applyFont="1" applyBorder="1" applyAlignment="1">
      <alignment horizontal="right" vertical="center" wrapText="1" indent="1"/>
    </xf>
    <xf numFmtId="2" fontId="30" fillId="3" borderId="8" xfId="0" applyNumberFormat="1" applyFont="1" applyFill="1" applyBorder="1" applyAlignment="1">
      <alignment horizontal="right" vertical="center" wrapText="1" indent="1"/>
    </xf>
    <xf numFmtId="0" fontId="9" fillId="0" borderId="6" xfId="0" applyFont="1" applyFill="1" applyBorder="1" applyAlignment="1">
      <alignment horizontal="center" vertical="top" wrapText="1"/>
    </xf>
    <xf numFmtId="0" fontId="31" fillId="0" borderId="0" xfId="0" applyFont="1"/>
    <xf numFmtId="0" fontId="9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167" fontId="11" fillId="0" borderId="7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7" xfId="0" applyFont="1" applyBorder="1" applyAlignment="1">
      <alignment horizontal="right" vertical="top" wrapText="1"/>
    </xf>
    <xf numFmtId="0" fontId="9" fillId="4" borderId="5" xfId="0" applyFont="1" applyFill="1" applyBorder="1" applyAlignment="1">
      <alignment vertical="top" wrapText="1"/>
    </xf>
    <xf numFmtId="0" fontId="10" fillId="4" borderId="0" xfId="0" applyFont="1" applyFill="1"/>
    <xf numFmtId="167" fontId="9" fillId="4" borderId="7" xfId="0" applyNumberFormat="1" applyFont="1" applyFill="1" applyBorder="1" applyAlignment="1">
      <alignment horizontal="right" vertical="top" wrapText="1"/>
    </xf>
    <xf numFmtId="2" fontId="9" fillId="0" borderId="7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/>
    </xf>
    <xf numFmtId="166" fontId="11" fillId="0" borderId="34" xfId="0" applyNumberFormat="1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vertical="top" wrapText="1"/>
    </xf>
    <xf numFmtId="166" fontId="11" fillId="0" borderId="17" xfId="0" applyNumberFormat="1" applyFont="1" applyFill="1" applyBorder="1" applyAlignment="1">
      <alignment horizontal="right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7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right" vertical="top" wrapText="1"/>
    </xf>
    <xf numFmtId="166" fontId="9" fillId="0" borderId="7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 vertical="top" wrapText="1"/>
    </xf>
    <xf numFmtId="169" fontId="15" fillId="3" borderId="37" xfId="0" applyNumberFormat="1" applyFont="1" applyFill="1" applyBorder="1"/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9" xfId="0" applyFont="1" applyFill="1" applyBorder="1" applyAlignment="1">
      <alignment vertical="top" wrapText="1"/>
    </xf>
    <xf numFmtId="167" fontId="9" fillId="0" borderId="23" xfId="0" applyNumberFormat="1" applyFont="1" applyFill="1" applyBorder="1" applyAlignment="1">
      <alignment horizontal="right" vertical="top" wrapText="1"/>
    </xf>
    <xf numFmtId="167" fontId="9" fillId="0" borderId="7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167" fontId="9" fillId="0" borderId="24" xfId="0" applyNumberFormat="1" applyFont="1" applyFill="1" applyBorder="1" applyAlignment="1">
      <alignment horizontal="right" vertical="top" wrapText="1"/>
    </xf>
    <xf numFmtId="167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wrapText="1"/>
    </xf>
    <xf numFmtId="2" fontId="28" fillId="0" borderId="5" xfId="0" applyNumberFormat="1" applyFont="1" applyFill="1" applyBorder="1" applyAlignment="1">
      <alignment horizontal="right" vertical="center" wrapText="1" indent="1"/>
    </xf>
    <xf numFmtId="0" fontId="5" fillId="0" borderId="38" xfId="0" applyFont="1" applyBorder="1" applyAlignment="1"/>
    <xf numFmtId="0" fontId="5" fillId="0" borderId="2" xfId="0" applyFont="1" applyBorder="1" applyAlignment="1"/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2" fillId="0" borderId="40" xfId="0" applyFont="1" applyBorder="1" applyAlignment="1"/>
    <xf numFmtId="0" fontId="12" fillId="0" borderId="41" xfId="0" applyFont="1" applyBorder="1" applyAlignment="1"/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2" fillId="0" borderId="35" xfId="0" applyFont="1" applyBorder="1" applyAlignment="1"/>
    <xf numFmtId="0" fontId="12" fillId="0" borderId="8" xfId="0" applyFont="1" applyBorder="1" applyAlignment="1"/>
    <xf numFmtId="0" fontId="8" fillId="5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2" fillId="2" borderId="35" xfId="0" applyFont="1" applyFill="1" applyBorder="1" applyAlignment="1"/>
    <xf numFmtId="0" fontId="0" fillId="2" borderId="8" xfId="0" applyFill="1" applyBorder="1" applyAlignment="1"/>
    <xf numFmtId="0" fontId="18" fillId="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8" fillId="3" borderId="47" xfId="0" applyFont="1" applyFill="1" applyBorder="1" applyAlignment="1">
      <alignment horizontal="center" vertical="top" wrapText="1"/>
    </xf>
    <xf numFmtId="0" fontId="18" fillId="3" borderId="48" xfId="0" applyFont="1" applyFill="1" applyBorder="1" applyAlignment="1">
      <alignment horizontal="center" vertical="top" wrapText="1"/>
    </xf>
    <xf numFmtId="0" fontId="16" fillId="3" borderId="49" xfId="0" applyFont="1" applyFill="1" applyBorder="1" applyAlignment="1">
      <alignment horizontal="left" indent="2"/>
    </xf>
    <xf numFmtId="0" fontId="0" fillId="3" borderId="50" xfId="0" applyFill="1" applyBorder="1" applyAlignment="1">
      <alignment horizontal="left" indent="2"/>
    </xf>
    <xf numFmtId="0" fontId="22" fillId="0" borderId="46" xfId="0" applyFont="1" applyBorder="1" applyAlignment="1">
      <alignment horizontal="center" wrapText="1"/>
    </xf>
    <xf numFmtId="0" fontId="23" fillId="0" borderId="47" xfId="0" applyFont="1" applyBorder="1" applyAlignment="1">
      <alignment wrapText="1"/>
    </xf>
    <xf numFmtId="0" fontId="23" fillId="0" borderId="48" xfId="0" applyFont="1" applyBorder="1" applyAlignment="1">
      <alignment wrapText="1"/>
    </xf>
    <xf numFmtId="0" fontId="14" fillId="6" borderId="28" xfId="0" applyFont="1" applyFill="1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0" fontId="10" fillId="0" borderId="33" xfId="0" applyFont="1" applyBorder="1" applyAlignment="1"/>
    <xf numFmtId="0" fontId="10" fillId="0" borderId="34" xfId="0" applyFont="1" applyBorder="1" applyAlignment="1"/>
    <xf numFmtId="0" fontId="26" fillId="0" borderId="35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55"/>
  <sheetViews>
    <sheetView workbookViewId="0">
      <selection activeCell="C6" sqref="C6"/>
    </sheetView>
  </sheetViews>
  <sheetFormatPr defaultColWidth="3.7109375" defaultRowHeight="12.75"/>
  <cols>
    <col min="1" max="1" width="3.42578125" style="1" customWidth="1"/>
    <col min="2" max="2" width="30.85546875" style="1" customWidth="1"/>
    <col min="3" max="3" width="53.28515625" style="1" customWidth="1"/>
    <col min="4" max="4" width="28.140625" style="1" customWidth="1"/>
    <col min="5" max="5" width="11.140625" style="1" customWidth="1"/>
    <col min="6" max="6" width="18.85546875" style="1" customWidth="1"/>
    <col min="7" max="16384" width="3.7109375" style="1"/>
  </cols>
  <sheetData>
    <row r="1" spans="1:5" ht="30.75" thickBot="1">
      <c r="A1" s="3" t="s">
        <v>12</v>
      </c>
      <c r="B1" s="4" t="s">
        <v>13</v>
      </c>
      <c r="C1" s="4" t="s">
        <v>14</v>
      </c>
      <c r="D1" s="4" t="s">
        <v>15</v>
      </c>
      <c r="E1" s="4" t="s">
        <v>194</v>
      </c>
    </row>
    <row r="2" spans="1:5" ht="15.75" thickBot="1">
      <c r="A2" s="5">
        <v>1</v>
      </c>
      <c r="B2" s="6">
        <v>2</v>
      </c>
      <c r="C2" s="6">
        <v>3</v>
      </c>
      <c r="D2" s="6">
        <v>4</v>
      </c>
      <c r="E2" s="6">
        <v>5</v>
      </c>
    </row>
    <row r="3" spans="1:5" s="2" customFormat="1" ht="15" customHeight="1" thickBot="1">
      <c r="A3" s="157" t="s">
        <v>16</v>
      </c>
      <c r="B3" s="158"/>
      <c r="C3" s="158"/>
      <c r="D3" s="158"/>
      <c r="E3" s="159"/>
    </row>
    <row r="4" spans="1:5" s="11" customFormat="1" ht="15" customHeight="1" thickBot="1">
      <c r="A4" s="8" t="s">
        <v>69</v>
      </c>
      <c r="B4" s="9" t="s">
        <v>17</v>
      </c>
      <c r="C4" s="9" t="s">
        <v>18</v>
      </c>
      <c r="D4" s="9" t="s">
        <v>19</v>
      </c>
      <c r="E4" s="10">
        <v>483.2</v>
      </c>
    </row>
    <row r="5" spans="1:5" s="11" customFormat="1" ht="15" customHeight="1" thickBot="1">
      <c r="A5" s="8" t="s">
        <v>70</v>
      </c>
      <c r="B5" s="9" t="s">
        <v>20</v>
      </c>
      <c r="C5" s="9" t="s">
        <v>18</v>
      </c>
      <c r="D5" s="9" t="s">
        <v>21</v>
      </c>
      <c r="E5" s="10">
        <v>4602.03</v>
      </c>
    </row>
    <row r="6" spans="1:5" s="11" customFormat="1" ht="15" customHeight="1" thickBot="1">
      <c r="A6" s="8" t="s">
        <v>71</v>
      </c>
      <c r="B6" s="9" t="s">
        <v>22</v>
      </c>
      <c r="C6" s="9" t="s">
        <v>18</v>
      </c>
      <c r="D6" s="9" t="s">
        <v>23</v>
      </c>
      <c r="E6" s="10">
        <v>1353.38</v>
      </c>
    </row>
    <row r="7" spans="1:5" s="11" customFormat="1" ht="15" customHeight="1" thickBot="1">
      <c r="A7" s="8" t="s">
        <v>72</v>
      </c>
      <c r="B7" s="9" t="s">
        <v>24</v>
      </c>
      <c r="C7" s="9" t="s">
        <v>18</v>
      </c>
      <c r="D7" s="9" t="s">
        <v>25</v>
      </c>
      <c r="E7" s="10">
        <v>644.45000000000005</v>
      </c>
    </row>
    <row r="8" spans="1:5" s="11" customFormat="1" ht="15" customHeight="1" thickBot="1">
      <c r="A8" s="8" t="s">
        <v>73</v>
      </c>
      <c r="B8" s="9" t="s">
        <v>26</v>
      </c>
      <c r="C8" s="9" t="s">
        <v>18</v>
      </c>
      <c r="D8" s="9" t="s">
        <v>27</v>
      </c>
      <c r="E8" s="10">
        <v>1388.9</v>
      </c>
    </row>
    <row r="9" spans="1:5" s="11" customFormat="1" ht="15" customHeight="1" thickBot="1">
      <c r="A9" s="8" t="s">
        <v>74</v>
      </c>
      <c r="B9" s="9" t="s">
        <v>28</v>
      </c>
      <c r="C9" s="9" t="s">
        <v>18</v>
      </c>
      <c r="D9" s="9" t="s">
        <v>29</v>
      </c>
      <c r="E9" s="10">
        <v>1063.72</v>
      </c>
    </row>
    <row r="10" spans="1:5" s="11" customFormat="1" ht="15" customHeight="1" thickBot="1">
      <c r="A10" s="8" t="s">
        <v>75</v>
      </c>
      <c r="B10" s="9" t="s">
        <v>30</v>
      </c>
      <c r="C10" s="9" t="s">
        <v>18</v>
      </c>
      <c r="D10" s="9" t="s">
        <v>31</v>
      </c>
      <c r="E10" s="10">
        <v>1390.62</v>
      </c>
    </row>
    <row r="11" spans="1:5" s="11" customFormat="1" ht="15" customHeight="1" thickBot="1">
      <c r="A11" s="8" t="s">
        <v>76</v>
      </c>
      <c r="B11" s="9" t="s">
        <v>32</v>
      </c>
      <c r="C11" s="9" t="s">
        <v>18</v>
      </c>
      <c r="D11" s="9" t="s">
        <v>33</v>
      </c>
      <c r="E11" s="10">
        <v>168.33</v>
      </c>
    </row>
    <row r="12" spans="1:5" s="11" customFormat="1" ht="15" customHeight="1" thickBot="1">
      <c r="A12" s="8" t="s">
        <v>77</v>
      </c>
      <c r="B12" s="9" t="s">
        <v>34</v>
      </c>
      <c r="C12" s="9" t="s">
        <v>91</v>
      </c>
      <c r="D12" s="9" t="s">
        <v>35</v>
      </c>
      <c r="E12" s="12">
        <v>9068</v>
      </c>
    </row>
    <row r="13" spans="1:5" s="11" customFormat="1" ht="15" customHeight="1" thickBot="1">
      <c r="A13" s="8" t="s">
        <v>78</v>
      </c>
      <c r="B13" s="9" t="s">
        <v>36</v>
      </c>
      <c r="C13" s="9" t="s">
        <v>37</v>
      </c>
      <c r="D13" s="9" t="s">
        <v>38</v>
      </c>
      <c r="E13" s="10">
        <v>753</v>
      </c>
    </row>
    <row r="14" spans="1:5" s="11" customFormat="1" ht="15" customHeight="1" thickBot="1">
      <c r="A14" s="8" t="s">
        <v>79</v>
      </c>
      <c r="B14" s="9" t="s">
        <v>39</v>
      </c>
      <c r="C14" s="9" t="s">
        <v>40</v>
      </c>
      <c r="D14" s="9" t="s">
        <v>41</v>
      </c>
      <c r="E14" s="10">
        <v>5603</v>
      </c>
    </row>
    <row r="15" spans="1:5" s="7" customFormat="1" ht="15" customHeight="1" thickBot="1">
      <c r="A15" s="160" t="s">
        <v>42</v>
      </c>
      <c r="B15" s="161"/>
      <c r="C15" s="161"/>
      <c r="D15" s="161"/>
      <c r="E15" s="162"/>
    </row>
    <row r="16" spans="1:5" s="11" customFormat="1" ht="15" customHeight="1" thickBot="1">
      <c r="A16" s="8" t="s">
        <v>80</v>
      </c>
      <c r="B16" s="9" t="s">
        <v>43</v>
      </c>
      <c r="C16" s="9" t="s">
        <v>18</v>
      </c>
      <c r="D16" s="9" t="s">
        <v>44</v>
      </c>
      <c r="E16" s="10">
        <v>794.04</v>
      </c>
    </row>
    <row r="17" spans="1:5" s="11" customFormat="1" ht="15" customHeight="1" thickBot="1">
      <c r="A17" s="8" t="s">
        <v>81</v>
      </c>
      <c r="B17" s="9" t="s">
        <v>45</v>
      </c>
      <c r="C17" s="9" t="s">
        <v>18</v>
      </c>
      <c r="D17" s="9" t="s">
        <v>23</v>
      </c>
      <c r="E17" s="10">
        <v>443.07</v>
      </c>
    </row>
    <row r="18" spans="1:5" s="11" customFormat="1" ht="15" customHeight="1" thickBot="1">
      <c r="A18" s="8" t="s">
        <v>82</v>
      </c>
      <c r="B18" s="9" t="s">
        <v>46</v>
      </c>
      <c r="C18" s="9" t="s">
        <v>18</v>
      </c>
      <c r="D18" s="9" t="s">
        <v>44</v>
      </c>
      <c r="E18" s="10">
        <v>398.76</v>
      </c>
    </row>
    <row r="19" spans="1:5" s="11" customFormat="1" ht="15" customHeight="1" thickBot="1">
      <c r="A19" s="8" t="s">
        <v>83</v>
      </c>
      <c r="B19" s="9" t="s">
        <v>47</v>
      </c>
      <c r="C19" s="9" t="s">
        <v>18</v>
      </c>
      <c r="D19" s="9" t="s">
        <v>44</v>
      </c>
      <c r="E19" s="10">
        <v>299.98</v>
      </c>
    </row>
    <row r="20" spans="1:5" s="7" customFormat="1" ht="15" customHeight="1" thickBot="1">
      <c r="A20" s="160" t="s">
        <v>48</v>
      </c>
      <c r="B20" s="161"/>
      <c r="C20" s="161"/>
      <c r="D20" s="161"/>
      <c r="E20" s="162"/>
    </row>
    <row r="21" spans="1:5" s="11" customFormat="1" ht="15" customHeight="1" thickBot="1">
      <c r="A21" s="8" t="s">
        <v>84</v>
      </c>
      <c r="B21" s="9" t="s">
        <v>49</v>
      </c>
      <c r="C21" s="9" t="s">
        <v>18</v>
      </c>
      <c r="D21" s="9" t="s">
        <v>50</v>
      </c>
      <c r="E21" s="10">
        <v>25301</v>
      </c>
    </row>
    <row r="22" spans="1:5" s="11" customFormat="1" ht="15" customHeight="1" thickBot="1">
      <c r="A22" s="8" t="s">
        <v>85</v>
      </c>
      <c r="B22" s="9" t="s">
        <v>51</v>
      </c>
      <c r="C22" s="9" t="s">
        <v>52</v>
      </c>
      <c r="D22" s="9" t="s">
        <v>53</v>
      </c>
      <c r="E22" s="10">
        <v>328</v>
      </c>
    </row>
    <row r="23" spans="1:5" s="11" customFormat="1" ht="15" customHeight="1" thickBot="1">
      <c r="A23" s="8" t="s">
        <v>86</v>
      </c>
      <c r="B23" s="9" t="s">
        <v>54</v>
      </c>
      <c r="C23" s="9" t="s">
        <v>55</v>
      </c>
      <c r="D23" s="9" t="s">
        <v>56</v>
      </c>
      <c r="E23" s="10">
        <v>10547</v>
      </c>
    </row>
    <row r="24" spans="1:5" s="11" customFormat="1" ht="15" customHeight="1" thickBot="1">
      <c r="A24" s="8" t="s">
        <v>87</v>
      </c>
      <c r="B24" s="9" t="s">
        <v>57</v>
      </c>
      <c r="C24" s="9" t="s">
        <v>58</v>
      </c>
      <c r="D24" s="9" t="s">
        <v>59</v>
      </c>
      <c r="E24" s="12">
        <v>26060</v>
      </c>
    </row>
    <row r="25" spans="1:5" s="11" customFormat="1" ht="15" customHeight="1" thickBot="1">
      <c r="A25" s="8" t="s">
        <v>88</v>
      </c>
      <c r="B25" s="9" t="s">
        <v>60</v>
      </c>
      <c r="C25" s="9" t="s">
        <v>61</v>
      </c>
      <c r="D25" s="9" t="s">
        <v>62</v>
      </c>
      <c r="E25" s="12">
        <v>13398</v>
      </c>
    </row>
    <row r="26" spans="1:5" s="11" customFormat="1" ht="15" customHeight="1" thickBot="1">
      <c r="A26" s="8" t="s">
        <v>89</v>
      </c>
      <c r="B26" s="9" t="s">
        <v>63</v>
      </c>
      <c r="C26" s="9" t="s">
        <v>64</v>
      </c>
      <c r="D26" s="9" t="s">
        <v>65</v>
      </c>
      <c r="E26" s="10">
        <v>27754</v>
      </c>
    </row>
    <row r="27" spans="1:5" s="11" customFormat="1" ht="15" customHeight="1" thickBot="1">
      <c r="A27" s="8" t="s">
        <v>90</v>
      </c>
      <c r="B27" s="9" t="s">
        <v>66</v>
      </c>
      <c r="C27" s="9" t="s">
        <v>67</v>
      </c>
      <c r="D27" s="9" t="s">
        <v>68</v>
      </c>
      <c r="E27" s="10">
        <v>34231</v>
      </c>
    </row>
    <row r="28" spans="1:5" ht="15" customHeight="1" thickBot="1">
      <c r="A28" s="155" t="s">
        <v>92</v>
      </c>
      <c r="B28" s="156"/>
      <c r="C28" s="13"/>
      <c r="D28" s="13"/>
      <c r="E28" s="13">
        <f>SUM(A4:E27)</f>
        <v>166073.47999999998</v>
      </c>
    </row>
    <row r="29" spans="1:5" ht="15" customHeight="1" thickBot="1">
      <c r="A29" s="155" t="s">
        <v>93</v>
      </c>
      <c r="B29" s="156"/>
      <c r="C29" s="13"/>
      <c r="D29" s="13"/>
      <c r="E29" s="14">
        <f>E28/4004839</f>
        <v>4.1468203840404068E-2</v>
      </c>
    </row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5">
    <mergeCell ref="A29:B29"/>
    <mergeCell ref="A3:E3"/>
    <mergeCell ref="A15:E15"/>
    <mergeCell ref="A20:E20"/>
    <mergeCell ref="A28:B28"/>
  </mergeCells>
  <phoneticPr fontId="0" type="noConversion"/>
  <pageMargins left="0.49" right="0.75" top="0.66" bottom="0.51" header="0.4" footer="0.2800000000000000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61"/>
  </sheetPr>
  <dimension ref="B1:G30"/>
  <sheetViews>
    <sheetView workbookViewId="0">
      <selection activeCell="B2" sqref="B2"/>
    </sheetView>
  </sheetViews>
  <sheetFormatPr defaultRowHeight="15"/>
  <cols>
    <col min="1" max="1" width="2.28515625" style="15" customWidth="1"/>
    <col min="2" max="2" width="3.85546875" style="60" customWidth="1"/>
    <col min="3" max="3" width="33.5703125" style="15" customWidth="1"/>
    <col min="4" max="4" width="59.5703125" style="15" customWidth="1"/>
    <col min="5" max="5" width="31.28515625" style="15" customWidth="1"/>
    <col min="6" max="6" width="12.28515625" style="15" customWidth="1"/>
    <col min="7" max="16384" width="9.140625" style="15"/>
  </cols>
  <sheetData>
    <row r="1" spans="2:7" ht="49.5" customHeight="1" thickTop="1">
      <c r="B1" s="165" t="s">
        <v>566</v>
      </c>
      <c r="C1" s="166"/>
      <c r="D1" s="166"/>
      <c r="E1" s="166"/>
      <c r="F1" s="167"/>
    </row>
    <row r="2" spans="2:7" ht="33" customHeight="1">
      <c r="B2" s="33" t="s">
        <v>12</v>
      </c>
      <c r="C2" s="76" t="s">
        <v>13</v>
      </c>
      <c r="D2" s="76" t="s">
        <v>14</v>
      </c>
      <c r="E2" s="76" t="s">
        <v>15</v>
      </c>
      <c r="F2" s="77" t="s">
        <v>11</v>
      </c>
    </row>
    <row r="3" spans="2:7" ht="15" customHeight="1">
      <c r="B3" s="33">
        <v>1</v>
      </c>
      <c r="C3" s="17">
        <v>2</v>
      </c>
      <c r="D3" s="17">
        <v>3</v>
      </c>
      <c r="E3" s="17">
        <v>4</v>
      </c>
      <c r="F3" s="36">
        <v>5</v>
      </c>
    </row>
    <row r="4" spans="2:7" ht="15.95" customHeight="1">
      <c r="B4" s="168" t="s">
        <v>16</v>
      </c>
      <c r="C4" s="169"/>
      <c r="D4" s="169"/>
      <c r="E4" s="169"/>
      <c r="F4" s="170"/>
    </row>
    <row r="5" spans="2:7" ht="31.5" customHeight="1">
      <c r="B5" s="33">
        <v>1</v>
      </c>
      <c r="C5" s="43" t="s">
        <v>343</v>
      </c>
      <c r="D5" s="80" t="s">
        <v>18</v>
      </c>
      <c r="E5" s="80" t="s">
        <v>445</v>
      </c>
      <c r="F5" s="81">
        <v>483.2</v>
      </c>
    </row>
    <row r="6" spans="2:7" ht="19.5" customHeight="1">
      <c r="B6" s="33">
        <v>2</v>
      </c>
      <c r="C6" s="43" t="s">
        <v>344</v>
      </c>
      <c r="D6" s="80" t="s">
        <v>18</v>
      </c>
      <c r="E6" s="80" t="s">
        <v>21</v>
      </c>
      <c r="F6" s="81">
        <v>4602.03</v>
      </c>
    </row>
    <row r="7" spans="2:7" s="47" customFormat="1" ht="15.95" customHeight="1">
      <c r="B7" s="48">
        <v>3</v>
      </c>
      <c r="C7" s="45" t="s">
        <v>364</v>
      </c>
      <c r="D7" s="46" t="s">
        <v>18</v>
      </c>
      <c r="E7" s="46" t="s">
        <v>23</v>
      </c>
      <c r="F7" s="82">
        <v>1353.38</v>
      </c>
    </row>
    <row r="8" spans="2:7" ht="15.95" customHeight="1">
      <c r="B8" s="33">
        <v>4</v>
      </c>
      <c r="C8" s="43" t="s">
        <v>345</v>
      </c>
      <c r="D8" s="16" t="s">
        <v>18</v>
      </c>
      <c r="E8" s="16" t="s">
        <v>25</v>
      </c>
      <c r="F8" s="81">
        <v>644.45000000000005</v>
      </c>
    </row>
    <row r="9" spans="2:7" ht="15.95" customHeight="1">
      <c r="B9" s="33">
        <v>5</v>
      </c>
      <c r="C9" s="43" t="s">
        <v>346</v>
      </c>
      <c r="D9" s="16" t="s">
        <v>18</v>
      </c>
      <c r="E9" s="16" t="s">
        <v>27</v>
      </c>
      <c r="F9" s="81">
        <v>1388.9</v>
      </c>
    </row>
    <row r="10" spans="2:7" ht="15.95" customHeight="1">
      <c r="B10" s="33">
        <v>6</v>
      </c>
      <c r="C10" s="43" t="s">
        <v>347</v>
      </c>
      <c r="D10" s="16" t="s">
        <v>18</v>
      </c>
      <c r="E10" s="16" t="s">
        <v>29</v>
      </c>
      <c r="F10" s="81">
        <v>1063.72</v>
      </c>
    </row>
    <row r="11" spans="2:7" ht="15.95" customHeight="1">
      <c r="B11" s="33">
        <v>7</v>
      </c>
      <c r="C11" s="43" t="s">
        <v>348</v>
      </c>
      <c r="D11" s="16" t="s">
        <v>18</v>
      </c>
      <c r="E11" s="16" t="s">
        <v>31</v>
      </c>
      <c r="F11" s="81">
        <v>1390.62</v>
      </c>
    </row>
    <row r="12" spans="2:7" ht="15.95" customHeight="1">
      <c r="B12" s="33">
        <v>8</v>
      </c>
      <c r="C12" s="43" t="s">
        <v>349</v>
      </c>
      <c r="D12" s="16" t="s">
        <v>18</v>
      </c>
      <c r="E12" s="16" t="s">
        <v>33</v>
      </c>
      <c r="F12" s="81">
        <v>168.33</v>
      </c>
    </row>
    <row r="13" spans="2:7" ht="32.25" customHeight="1">
      <c r="B13" s="33">
        <v>9</v>
      </c>
      <c r="C13" s="43" t="s">
        <v>350</v>
      </c>
      <c r="D13" s="80" t="s">
        <v>91</v>
      </c>
      <c r="E13" s="16" t="s">
        <v>444</v>
      </c>
      <c r="F13" s="83">
        <v>9068</v>
      </c>
    </row>
    <row r="14" spans="2:7" ht="15.95" customHeight="1">
      <c r="B14" s="33">
        <v>10</v>
      </c>
      <c r="C14" s="43" t="s">
        <v>351</v>
      </c>
      <c r="D14" s="16" t="s">
        <v>203</v>
      </c>
      <c r="E14" s="16" t="s">
        <v>38</v>
      </c>
      <c r="F14" s="81">
        <v>753</v>
      </c>
    </row>
    <row r="15" spans="2:7" ht="15.95" customHeight="1">
      <c r="B15" s="33">
        <v>11</v>
      </c>
      <c r="C15" s="43" t="s">
        <v>352</v>
      </c>
      <c r="D15" s="16" t="s">
        <v>204</v>
      </c>
      <c r="E15" s="16" t="s">
        <v>41</v>
      </c>
      <c r="F15" s="81">
        <v>5603</v>
      </c>
      <c r="G15" s="15">
        <f>SUM(F5:F15)</f>
        <v>26518.629999999997</v>
      </c>
    </row>
    <row r="16" spans="2:7" ht="15.95" customHeight="1">
      <c r="B16" s="168" t="s">
        <v>42</v>
      </c>
      <c r="C16" s="169"/>
      <c r="D16" s="169"/>
      <c r="E16" s="169"/>
      <c r="F16" s="170"/>
    </row>
    <row r="17" spans="2:6" ht="15.95" customHeight="1">
      <c r="B17" s="33">
        <v>12</v>
      </c>
      <c r="C17" s="43" t="s">
        <v>353</v>
      </c>
      <c r="D17" s="16" t="s">
        <v>18</v>
      </c>
      <c r="E17" s="16" t="s">
        <v>44</v>
      </c>
      <c r="F17" s="28">
        <v>794.04</v>
      </c>
    </row>
    <row r="18" spans="2:6" s="47" customFormat="1" ht="15.95" customHeight="1">
      <c r="B18" s="48">
        <v>13</v>
      </c>
      <c r="C18" s="45" t="s">
        <v>354</v>
      </c>
      <c r="D18" s="46" t="s">
        <v>18</v>
      </c>
      <c r="E18" s="46" t="s">
        <v>23</v>
      </c>
      <c r="F18" s="35">
        <v>443.07</v>
      </c>
    </row>
    <row r="19" spans="2:6" ht="15.95" customHeight="1">
      <c r="B19" s="33">
        <v>14</v>
      </c>
      <c r="C19" s="43" t="s">
        <v>355</v>
      </c>
      <c r="D19" s="16" t="s">
        <v>18</v>
      </c>
      <c r="E19" s="16" t="s">
        <v>44</v>
      </c>
      <c r="F19" s="28">
        <v>398.76</v>
      </c>
    </row>
    <row r="20" spans="2:6" ht="15.95" customHeight="1">
      <c r="B20" s="33">
        <v>15</v>
      </c>
      <c r="C20" s="43" t="s">
        <v>356</v>
      </c>
      <c r="D20" s="16" t="s">
        <v>18</v>
      </c>
      <c r="E20" s="16" t="s">
        <v>44</v>
      </c>
      <c r="F20" s="28">
        <v>299.98</v>
      </c>
    </row>
    <row r="21" spans="2:6" ht="15.95" customHeight="1">
      <c r="B21" s="168" t="s">
        <v>48</v>
      </c>
      <c r="C21" s="169"/>
      <c r="D21" s="169"/>
      <c r="E21" s="169"/>
      <c r="F21" s="170"/>
    </row>
    <row r="22" spans="2:6" ht="35.25" customHeight="1">
      <c r="B22" s="33">
        <v>16</v>
      </c>
      <c r="C22" s="43" t="s">
        <v>357</v>
      </c>
      <c r="D22" s="80" t="s">
        <v>18</v>
      </c>
      <c r="E22" s="16" t="s">
        <v>443</v>
      </c>
      <c r="F22" s="81">
        <v>25301</v>
      </c>
    </row>
    <row r="23" spans="2:6" ht="15.95" customHeight="1">
      <c r="B23" s="33">
        <v>17</v>
      </c>
      <c r="C23" s="43" t="s">
        <v>358</v>
      </c>
      <c r="D23" s="16" t="s">
        <v>52</v>
      </c>
      <c r="E23" s="16" t="s">
        <v>53</v>
      </c>
      <c r="F23" s="81">
        <v>328</v>
      </c>
    </row>
    <row r="24" spans="2:6" ht="15.95" customHeight="1">
      <c r="B24" s="33">
        <v>18</v>
      </c>
      <c r="C24" s="43" t="s">
        <v>359</v>
      </c>
      <c r="D24" s="16" t="s">
        <v>55</v>
      </c>
      <c r="E24" s="16" t="s">
        <v>56</v>
      </c>
      <c r="F24" s="81">
        <v>10547</v>
      </c>
    </row>
    <row r="25" spans="2:6" s="47" customFormat="1" ht="33.75" customHeight="1">
      <c r="B25" s="48">
        <v>19</v>
      </c>
      <c r="C25" s="45" t="s">
        <v>360</v>
      </c>
      <c r="D25" s="79" t="s">
        <v>58</v>
      </c>
      <c r="E25" s="46" t="s">
        <v>442</v>
      </c>
      <c r="F25" s="84">
        <v>26060</v>
      </c>
    </row>
    <row r="26" spans="2:6" ht="15.95" customHeight="1">
      <c r="B26" s="33">
        <v>20</v>
      </c>
      <c r="C26" s="43" t="s">
        <v>361</v>
      </c>
      <c r="D26" s="16" t="s">
        <v>61</v>
      </c>
      <c r="E26" s="16" t="s">
        <v>62</v>
      </c>
      <c r="F26" s="83">
        <v>13398</v>
      </c>
    </row>
    <row r="27" spans="2:6" ht="15.95" customHeight="1">
      <c r="B27" s="33">
        <v>21</v>
      </c>
      <c r="C27" s="43" t="s">
        <v>362</v>
      </c>
      <c r="D27" s="16" t="s">
        <v>64</v>
      </c>
      <c r="E27" s="16" t="s">
        <v>65</v>
      </c>
      <c r="F27" s="81">
        <v>27754</v>
      </c>
    </row>
    <row r="28" spans="2:6" ht="30.75" customHeight="1">
      <c r="B28" s="39">
        <v>22</v>
      </c>
      <c r="C28" s="44" t="s">
        <v>363</v>
      </c>
      <c r="D28" s="78" t="s">
        <v>67</v>
      </c>
      <c r="E28" s="40" t="s">
        <v>441</v>
      </c>
      <c r="F28" s="85">
        <v>34231</v>
      </c>
    </row>
    <row r="29" spans="2:6" ht="18.75" thickBot="1">
      <c r="B29" s="163" t="s">
        <v>201</v>
      </c>
      <c r="C29" s="164"/>
      <c r="D29" s="37"/>
      <c r="E29" s="37"/>
      <c r="F29" s="38">
        <f>SUM(F5:F28)</f>
        <v>166073.47999999998</v>
      </c>
    </row>
    <row r="30" spans="2:6" ht="15.75" thickTop="1"/>
  </sheetData>
  <mergeCells count="5">
    <mergeCell ref="B29:C29"/>
    <mergeCell ref="B1:F1"/>
    <mergeCell ref="B4:F4"/>
    <mergeCell ref="B16:F16"/>
    <mergeCell ref="B21:F21"/>
  </mergeCells>
  <phoneticPr fontId="0" type="noConversion"/>
  <pageMargins left="0.21" right="0.24" top="0.4" bottom="0.56999999999999995" header="0.27" footer="0.2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50"/>
  </sheetPr>
  <dimension ref="A1:F82"/>
  <sheetViews>
    <sheetView workbookViewId="0">
      <pane ySplit="2" topLeftCell="A66" activePane="bottomLeft" state="frozen"/>
      <selection activeCell="C6" sqref="C6"/>
      <selection pane="bottomLeft" activeCell="B2" sqref="B2"/>
    </sheetView>
  </sheetViews>
  <sheetFormatPr defaultRowHeight="12.75"/>
  <cols>
    <col min="1" max="1" width="3.42578125" customWidth="1"/>
    <col min="2" max="2" width="4.7109375" customWidth="1"/>
    <col min="3" max="3" width="45.5703125" customWidth="1"/>
    <col min="4" max="4" width="53" customWidth="1"/>
    <col min="5" max="5" width="16.85546875" customWidth="1"/>
    <col min="6" max="6" width="10.140625" customWidth="1"/>
    <col min="7" max="11" width="5.7109375" customWidth="1"/>
  </cols>
  <sheetData>
    <row r="1" spans="1:6" ht="67.5" customHeight="1" thickBot="1">
      <c r="B1" s="171" t="s">
        <v>567</v>
      </c>
      <c r="C1" s="171"/>
      <c r="D1" s="171"/>
      <c r="E1" s="171"/>
      <c r="F1" s="171"/>
    </row>
    <row r="2" spans="1:6" ht="69.75" customHeight="1" thickTop="1" thickBot="1">
      <c r="B2" s="24" t="s">
        <v>187</v>
      </c>
      <c r="C2" s="25" t="s">
        <v>186</v>
      </c>
      <c r="D2" s="25" t="s">
        <v>94</v>
      </c>
      <c r="E2" s="25" t="s">
        <v>15</v>
      </c>
      <c r="F2" s="26" t="s">
        <v>194</v>
      </c>
    </row>
    <row r="3" spans="1:6" ht="15.95" customHeight="1" thickTop="1" thickBot="1">
      <c r="B3" s="174" t="s">
        <v>95</v>
      </c>
      <c r="C3" s="175"/>
      <c r="D3" s="175"/>
      <c r="E3" s="175"/>
      <c r="F3" s="176"/>
    </row>
    <row r="4" spans="1:6" ht="15.95" customHeight="1" thickTop="1">
      <c r="B4" s="86" t="s">
        <v>96</v>
      </c>
      <c r="C4" s="73" t="s">
        <v>448</v>
      </c>
      <c r="D4" s="89" t="s">
        <v>97</v>
      </c>
      <c r="E4" s="23" t="s">
        <v>65</v>
      </c>
      <c r="F4" s="63">
        <v>3.5000000000000003E-2</v>
      </c>
    </row>
    <row r="5" spans="1:6" ht="15.95" customHeight="1">
      <c r="B5" s="87" t="s">
        <v>98</v>
      </c>
      <c r="C5" s="18" t="s">
        <v>449</v>
      </c>
      <c r="D5" s="90" t="s">
        <v>97</v>
      </c>
      <c r="E5" s="18" t="s">
        <v>65</v>
      </c>
      <c r="F5" s="64">
        <v>7.0000000000000007E-2</v>
      </c>
    </row>
    <row r="6" spans="1:6" ht="15.95" customHeight="1">
      <c r="B6" s="87" t="s">
        <v>99</v>
      </c>
      <c r="C6" s="18" t="s">
        <v>184</v>
      </c>
      <c r="D6" s="90" t="s">
        <v>101</v>
      </c>
      <c r="E6" s="18" t="s">
        <v>100</v>
      </c>
      <c r="F6" s="64">
        <v>8.1999999999999993</v>
      </c>
    </row>
    <row r="7" spans="1:6" ht="15.95" customHeight="1">
      <c r="B7" s="87" t="s">
        <v>102</v>
      </c>
      <c r="C7" s="18" t="s">
        <v>450</v>
      </c>
      <c r="D7" s="90" t="s">
        <v>97</v>
      </c>
      <c r="E7" s="18" t="s">
        <v>185</v>
      </c>
      <c r="F7" s="64">
        <v>6.5000000000000002E-2</v>
      </c>
    </row>
    <row r="8" spans="1:6" ht="15.95" customHeight="1">
      <c r="B8" s="87" t="s">
        <v>103</v>
      </c>
      <c r="C8" s="18" t="s">
        <v>451</v>
      </c>
      <c r="D8" s="90" t="s">
        <v>97</v>
      </c>
      <c r="E8" s="18" t="s">
        <v>189</v>
      </c>
      <c r="F8" s="64">
        <v>0.05</v>
      </c>
    </row>
    <row r="9" spans="1:6" ht="15.95" customHeight="1" thickBot="1">
      <c r="B9" s="88" t="s">
        <v>104</v>
      </c>
      <c r="C9" s="92" t="s">
        <v>452</v>
      </c>
      <c r="D9" s="91" t="s">
        <v>106</v>
      </c>
      <c r="E9" s="27" t="s">
        <v>105</v>
      </c>
      <c r="F9" s="65">
        <v>22</v>
      </c>
    </row>
    <row r="10" spans="1:6" ht="15.95" customHeight="1" thickTop="1" thickBot="1">
      <c r="B10" s="174" t="s">
        <v>107</v>
      </c>
      <c r="C10" s="175"/>
      <c r="D10" s="175"/>
      <c r="E10" s="175"/>
      <c r="F10" s="176"/>
    </row>
    <row r="11" spans="1:6" s="52" customFormat="1" ht="15.95" customHeight="1" thickTop="1">
      <c r="A11" s="52" t="s">
        <v>365</v>
      </c>
      <c r="B11" s="72" t="s">
        <v>108</v>
      </c>
      <c r="C11" s="73" t="s">
        <v>373</v>
      </c>
      <c r="D11" s="74" t="s">
        <v>109</v>
      </c>
      <c r="E11" s="59" t="s">
        <v>31</v>
      </c>
      <c r="F11" s="66">
        <v>1.6199999999999999E-3</v>
      </c>
    </row>
    <row r="12" spans="1:6" s="52" customFormat="1" ht="15.95" customHeight="1">
      <c r="B12" s="49" t="s">
        <v>110</v>
      </c>
      <c r="C12" s="18" t="s">
        <v>374</v>
      </c>
      <c r="D12" s="50" t="s">
        <v>109</v>
      </c>
      <c r="E12" s="50" t="s">
        <v>31</v>
      </c>
      <c r="F12" s="67">
        <v>1.0499999999999999E-3</v>
      </c>
    </row>
    <row r="13" spans="1:6" s="52" customFormat="1" ht="15.95" customHeight="1">
      <c r="B13" s="49" t="s">
        <v>111</v>
      </c>
      <c r="C13" s="18" t="s">
        <v>375</v>
      </c>
      <c r="D13" s="50" t="s">
        <v>109</v>
      </c>
      <c r="E13" s="50" t="s">
        <v>31</v>
      </c>
      <c r="F13" s="67">
        <v>9.5E-4</v>
      </c>
    </row>
    <row r="14" spans="1:6" s="52" customFormat="1" ht="15.95" customHeight="1">
      <c r="B14" s="49" t="s">
        <v>112</v>
      </c>
      <c r="C14" s="18" t="s">
        <v>376</v>
      </c>
      <c r="D14" s="50" t="s">
        <v>109</v>
      </c>
      <c r="E14" s="50" t="s">
        <v>31</v>
      </c>
      <c r="F14" s="67">
        <v>1.3500000000000001E-3</v>
      </c>
    </row>
    <row r="15" spans="1:6" s="52" customFormat="1" ht="15.95" customHeight="1">
      <c r="B15" s="49" t="s">
        <v>113</v>
      </c>
      <c r="C15" s="18" t="s">
        <v>188</v>
      </c>
      <c r="D15" s="50" t="s">
        <v>109</v>
      </c>
      <c r="E15" s="50" t="s">
        <v>31</v>
      </c>
      <c r="F15" s="67">
        <v>1.06E-3</v>
      </c>
    </row>
    <row r="16" spans="1:6" s="52" customFormat="1" ht="15.95" customHeight="1">
      <c r="B16" s="49" t="s">
        <v>114</v>
      </c>
      <c r="C16" s="18" t="s">
        <v>377</v>
      </c>
      <c r="D16" s="50" t="s">
        <v>109</v>
      </c>
      <c r="E16" s="50" t="s">
        <v>31</v>
      </c>
      <c r="F16" s="67">
        <v>5.5000000000000003E-4</v>
      </c>
    </row>
    <row r="17" spans="2:6" s="52" customFormat="1" ht="15.95" customHeight="1">
      <c r="B17" s="49" t="s">
        <v>115</v>
      </c>
      <c r="C17" s="18" t="s">
        <v>378</v>
      </c>
      <c r="D17" s="50" t="s">
        <v>109</v>
      </c>
      <c r="E17" s="50" t="s">
        <v>31</v>
      </c>
      <c r="F17" s="67">
        <v>2.9E-4</v>
      </c>
    </row>
    <row r="18" spans="2:6" s="52" customFormat="1" ht="15.95" customHeight="1">
      <c r="B18" s="49" t="s">
        <v>116</v>
      </c>
      <c r="C18" s="18" t="s">
        <v>379</v>
      </c>
      <c r="D18" s="50" t="s">
        <v>109</v>
      </c>
      <c r="E18" s="50" t="s">
        <v>31</v>
      </c>
      <c r="F18" s="67">
        <v>6.4999999999999997E-4</v>
      </c>
    </row>
    <row r="19" spans="2:6" s="52" customFormat="1" ht="15.95" customHeight="1">
      <c r="B19" s="49" t="s">
        <v>117</v>
      </c>
      <c r="C19" s="18" t="s">
        <v>380</v>
      </c>
      <c r="D19" s="50" t="s">
        <v>109</v>
      </c>
      <c r="E19" s="50" t="s">
        <v>31</v>
      </c>
      <c r="F19" s="67">
        <v>1.42E-3</v>
      </c>
    </row>
    <row r="20" spans="2:6" s="52" customFormat="1" ht="15.95" customHeight="1">
      <c r="B20" s="49" t="s">
        <v>118</v>
      </c>
      <c r="C20" s="18" t="s">
        <v>381</v>
      </c>
      <c r="D20" s="50" t="s">
        <v>109</v>
      </c>
      <c r="E20" s="50" t="s">
        <v>31</v>
      </c>
      <c r="F20" s="67">
        <v>8.8999999999999995E-4</v>
      </c>
    </row>
    <row r="21" spans="2:6" s="52" customFormat="1" ht="15.95" customHeight="1">
      <c r="B21" s="49" t="s">
        <v>119</v>
      </c>
      <c r="C21" s="18" t="s">
        <v>382</v>
      </c>
      <c r="D21" s="50" t="s">
        <v>109</v>
      </c>
      <c r="E21" s="50" t="s">
        <v>31</v>
      </c>
      <c r="F21" s="67">
        <v>1.89E-3</v>
      </c>
    </row>
    <row r="22" spans="2:6" s="52" customFormat="1" ht="15.95" customHeight="1">
      <c r="B22" s="49" t="s">
        <v>190</v>
      </c>
      <c r="C22" s="18" t="s">
        <v>383</v>
      </c>
      <c r="D22" s="50" t="s">
        <v>109</v>
      </c>
      <c r="E22" s="50" t="s">
        <v>31</v>
      </c>
      <c r="F22" s="67">
        <v>6.4999999999999997E-4</v>
      </c>
    </row>
    <row r="23" spans="2:6" s="52" customFormat="1" ht="15.95" customHeight="1">
      <c r="B23" s="49" t="s">
        <v>191</v>
      </c>
      <c r="C23" s="18" t="s">
        <v>384</v>
      </c>
      <c r="D23" s="50" t="s">
        <v>109</v>
      </c>
      <c r="E23" s="50" t="s">
        <v>31</v>
      </c>
      <c r="F23" s="67">
        <v>9.8999999999999999E-4</v>
      </c>
    </row>
    <row r="24" spans="2:6" s="52" customFormat="1" ht="15.95" customHeight="1">
      <c r="B24" s="49" t="s">
        <v>120</v>
      </c>
      <c r="C24" s="18" t="s">
        <v>385</v>
      </c>
      <c r="D24" s="50" t="s">
        <v>109</v>
      </c>
      <c r="E24" s="50" t="s">
        <v>31</v>
      </c>
      <c r="F24" s="67">
        <v>8.7000000000000001E-4</v>
      </c>
    </row>
    <row r="25" spans="2:6" s="52" customFormat="1" ht="15.95" customHeight="1">
      <c r="B25" s="49" t="s">
        <v>121</v>
      </c>
      <c r="C25" s="18" t="s">
        <v>386</v>
      </c>
      <c r="D25" s="50" t="s">
        <v>109</v>
      </c>
      <c r="E25" s="50" t="s">
        <v>31</v>
      </c>
      <c r="F25" s="67">
        <v>9.7000000000000005E-4</v>
      </c>
    </row>
    <row r="26" spans="2:6" s="52" customFormat="1" ht="15.95" customHeight="1">
      <c r="B26" s="49" t="s">
        <v>122</v>
      </c>
      <c r="C26" s="18" t="s">
        <v>387</v>
      </c>
      <c r="D26" s="50" t="s">
        <v>109</v>
      </c>
      <c r="E26" s="50" t="s">
        <v>31</v>
      </c>
      <c r="F26" s="67">
        <v>3.8999999999999999E-4</v>
      </c>
    </row>
    <row r="27" spans="2:6" s="52" customFormat="1" ht="15.95" customHeight="1">
      <c r="B27" s="49" t="s">
        <v>123</v>
      </c>
      <c r="C27" s="18" t="s">
        <v>388</v>
      </c>
      <c r="D27" s="50" t="s">
        <v>109</v>
      </c>
      <c r="E27" s="50" t="s">
        <v>31</v>
      </c>
      <c r="F27" s="67">
        <v>1.3999999999999999E-4</v>
      </c>
    </row>
    <row r="28" spans="2:6" s="52" customFormat="1" ht="15.95" customHeight="1">
      <c r="B28" s="49" t="s">
        <v>124</v>
      </c>
      <c r="C28" s="18" t="s">
        <v>389</v>
      </c>
      <c r="D28" s="50" t="s">
        <v>109</v>
      </c>
      <c r="E28" s="50" t="s">
        <v>31</v>
      </c>
      <c r="F28" s="67">
        <v>8.4000000000000003E-4</v>
      </c>
    </row>
    <row r="29" spans="2:6" s="52" customFormat="1" ht="15.95" customHeight="1">
      <c r="B29" s="49" t="s">
        <v>125</v>
      </c>
      <c r="C29" s="18" t="s">
        <v>390</v>
      </c>
      <c r="D29" s="50" t="s">
        <v>109</v>
      </c>
      <c r="E29" s="50" t="s">
        <v>31</v>
      </c>
      <c r="F29" s="67">
        <v>6.9999999999999999E-4</v>
      </c>
    </row>
    <row r="30" spans="2:6" s="52" customFormat="1" ht="15.95" customHeight="1">
      <c r="B30" s="49" t="s">
        <v>126</v>
      </c>
      <c r="C30" s="18" t="s">
        <v>391</v>
      </c>
      <c r="D30" s="50" t="s">
        <v>109</v>
      </c>
      <c r="E30" s="50" t="s">
        <v>31</v>
      </c>
      <c r="F30" s="67">
        <v>9.7000000000000005E-4</v>
      </c>
    </row>
    <row r="31" spans="2:6" s="52" customFormat="1" ht="15.95" customHeight="1">
      <c r="B31" s="49" t="s">
        <v>192</v>
      </c>
      <c r="C31" s="18" t="s">
        <v>392</v>
      </c>
      <c r="D31" s="50" t="s">
        <v>109</v>
      </c>
      <c r="E31" s="50" t="s">
        <v>31</v>
      </c>
      <c r="F31" s="67">
        <v>1.0499999999999999E-3</v>
      </c>
    </row>
    <row r="32" spans="2:6" ht="15" customHeight="1">
      <c r="B32" s="20" t="s">
        <v>127</v>
      </c>
      <c r="C32" s="18" t="s">
        <v>393</v>
      </c>
      <c r="D32" s="18" t="s">
        <v>129</v>
      </c>
      <c r="E32" s="18" t="s">
        <v>128</v>
      </c>
      <c r="F32" s="68">
        <v>1.7600000000000001E-3</v>
      </c>
    </row>
    <row r="33" spans="2:6" ht="15.95" customHeight="1">
      <c r="B33" s="20" t="s">
        <v>130</v>
      </c>
      <c r="C33" s="18" t="s">
        <v>394</v>
      </c>
      <c r="D33" s="18" t="s">
        <v>129</v>
      </c>
      <c r="E33" s="18" t="s">
        <v>128</v>
      </c>
      <c r="F33" s="68">
        <v>7.5000000000000002E-4</v>
      </c>
    </row>
    <row r="34" spans="2:6" ht="15.95" customHeight="1">
      <c r="B34" s="20" t="s">
        <v>131</v>
      </c>
      <c r="C34" s="18" t="s">
        <v>395</v>
      </c>
      <c r="D34" s="18" t="s">
        <v>129</v>
      </c>
      <c r="E34" s="18" t="s">
        <v>128</v>
      </c>
      <c r="F34" s="68">
        <v>7.5000000000000002E-4</v>
      </c>
    </row>
    <row r="35" spans="2:6" ht="15.95" customHeight="1">
      <c r="B35" s="20" t="s">
        <v>132</v>
      </c>
      <c r="C35" s="18" t="s">
        <v>396</v>
      </c>
      <c r="D35" s="18" t="s">
        <v>129</v>
      </c>
      <c r="E35" s="18" t="s">
        <v>128</v>
      </c>
      <c r="F35" s="68">
        <v>6.9999999999999999E-4</v>
      </c>
    </row>
    <row r="36" spans="2:6" ht="15.95" customHeight="1">
      <c r="B36" s="20" t="s">
        <v>133</v>
      </c>
      <c r="C36" s="18" t="s">
        <v>397</v>
      </c>
      <c r="D36" s="18" t="s">
        <v>129</v>
      </c>
      <c r="E36" s="18" t="s">
        <v>128</v>
      </c>
      <c r="F36" s="68">
        <v>1.8699999999999999E-3</v>
      </c>
    </row>
    <row r="37" spans="2:6" ht="15.95" customHeight="1">
      <c r="B37" s="20" t="s">
        <v>134</v>
      </c>
      <c r="C37" s="18" t="s">
        <v>398</v>
      </c>
      <c r="D37" s="18" t="s">
        <v>129</v>
      </c>
      <c r="E37" s="18" t="s">
        <v>128</v>
      </c>
      <c r="F37" s="68">
        <v>3.0000000000000001E-5</v>
      </c>
    </row>
    <row r="38" spans="2:6" ht="15.95" customHeight="1">
      <c r="B38" s="20" t="s">
        <v>135</v>
      </c>
      <c r="C38" s="18" t="s">
        <v>399</v>
      </c>
      <c r="D38" s="18" t="s">
        <v>129</v>
      </c>
      <c r="E38" s="18" t="s">
        <v>128</v>
      </c>
      <c r="F38" s="68">
        <v>6.9999999999999994E-5</v>
      </c>
    </row>
    <row r="39" spans="2:6" ht="15.95" customHeight="1">
      <c r="B39" s="20" t="s">
        <v>136</v>
      </c>
      <c r="C39" s="18" t="s">
        <v>400</v>
      </c>
      <c r="D39" s="18" t="s">
        <v>129</v>
      </c>
      <c r="E39" s="18" t="s">
        <v>128</v>
      </c>
      <c r="F39" s="21">
        <v>40</v>
      </c>
    </row>
    <row r="40" spans="2:6" ht="15.95" customHeight="1">
      <c r="B40" s="20" t="s">
        <v>137</v>
      </c>
      <c r="C40" s="18" t="s">
        <v>401</v>
      </c>
      <c r="D40" s="18" t="s">
        <v>129</v>
      </c>
      <c r="E40" s="18" t="s">
        <v>128</v>
      </c>
      <c r="F40" s="21">
        <v>60</v>
      </c>
    </row>
    <row r="41" spans="2:6" ht="15.95" customHeight="1">
      <c r="B41" s="20" t="s">
        <v>138</v>
      </c>
      <c r="C41" s="18" t="s">
        <v>402</v>
      </c>
      <c r="D41" s="18" t="s">
        <v>129</v>
      </c>
      <c r="E41" s="18" t="s">
        <v>128</v>
      </c>
      <c r="F41" s="21">
        <v>40</v>
      </c>
    </row>
    <row r="42" spans="2:6" ht="15.95" customHeight="1">
      <c r="B42" s="20" t="s">
        <v>139</v>
      </c>
      <c r="C42" s="18" t="s">
        <v>403</v>
      </c>
      <c r="D42" s="18" t="s">
        <v>129</v>
      </c>
      <c r="E42" s="18" t="s">
        <v>27</v>
      </c>
      <c r="F42" s="21">
        <v>9.2000000000000003E-4</v>
      </c>
    </row>
    <row r="43" spans="2:6" ht="15.95" customHeight="1">
      <c r="B43" s="20" t="s">
        <v>140</v>
      </c>
      <c r="C43" s="18" t="s">
        <v>404</v>
      </c>
      <c r="D43" s="18" t="s">
        <v>129</v>
      </c>
      <c r="E43" s="18" t="s">
        <v>27</v>
      </c>
      <c r="F43" s="21">
        <v>2.7899999999999999E-3</v>
      </c>
    </row>
    <row r="44" spans="2:6" ht="15.95" customHeight="1">
      <c r="B44" s="20" t="s">
        <v>141</v>
      </c>
      <c r="C44" s="18" t="s">
        <v>405</v>
      </c>
      <c r="D44" s="18" t="s">
        <v>129</v>
      </c>
      <c r="E44" s="18" t="s">
        <v>27</v>
      </c>
      <c r="F44" s="21">
        <v>7.2000000000000005E-4</v>
      </c>
    </row>
    <row r="45" spans="2:6" ht="15.95" customHeight="1">
      <c r="B45" s="20" t="s">
        <v>142</v>
      </c>
      <c r="C45" s="18" t="s">
        <v>406</v>
      </c>
      <c r="D45" s="18" t="s">
        <v>129</v>
      </c>
      <c r="E45" s="18" t="s">
        <v>143</v>
      </c>
      <c r="F45" s="21">
        <v>3.4499999999999999E-3</v>
      </c>
    </row>
    <row r="46" spans="2:6" ht="15.95" customHeight="1">
      <c r="B46" s="20" t="s">
        <v>144</v>
      </c>
      <c r="C46" s="18" t="s">
        <v>407</v>
      </c>
      <c r="D46" s="18" t="s">
        <v>129</v>
      </c>
      <c r="E46" s="18" t="s">
        <v>143</v>
      </c>
      <c r="F46" s="113">
        <v>6.2E-4</v>
      </c>
    </row>
    <row r="47" spans="2:6" ht="15.95" customHeight="1">
      <c r="B47" s="20" t="s">
        <v>145</v>
      </c>
      <c r="C47" s="18" t="s">
        <v>408</v>
      </c>
      <c r="D47" s="18" t="s">
        <v>129</v>
      </c>
      <c r="E47" s="18" t="s">
        <v>143</v>
      </c>
      <c r="F47" s="113">
        <v>5.2999999999999998E-4</v>
      </c>
    </row>
    <row r="48" spans="2:6" ht="15.95" customHeight="1">
      <c r="B48" s="20" t="s">
        <v>146</v>
      </c>
      <c r="C48" s="18" t="s">
        <v>409</v>
      </c>
      <c r="D48" s="18" t="s">
        <v>129</v>
      </c>
      <c r="E48" s="18" t="s">
        <v>143</v>
      </c>
      <c r="F48" s="113">
        <v>6.4999999999999997E-4</v>
      </c>
    </row>
    <row r="49" spans="2:6" ht="15.95" customHeight="1">
      <c r="B49" s="20" t="s">
        <v>147</v>
      </c>
      <c r="C49" s="18" t="s">
        <v>410</v>
      </c>
      <c r="D49" s="18" t="s">
        <v>129</v>
      </c>
      <c r="E49" s="18" t="s">
        <v>143</v>
      </c>
      <c r="F49" s="113">
        <v>1.1100000000000001E-3</v>
      </c>
    </row>
    <row r="50" spans="2:6" ht="15.95" customHeight="1">
      <c r="B50" s="20" t="s">
        <v>148</v>
      </c>
      <c r="C50" s="18" t="s">
        <v>411</v>
      </c>
      <c r="D50" s="18" t="s">
        <v>129</v>
      </c>
      <c r="E50" s="18" t="s">
        <v>143</v>
      </c>
      <c r="F50" s="113">
        <v>40</v>
      </c>
    </row>
    <row r="51" spans="2:6" ht="15.95" customHeight="1">
      <c r="B51" s="20" t="s">
        <v>149</v>
      </c>
      <c r="C51" s="18" t="s">
        <v>412</v>
      </c>
      <c r="D51" s="18" t="s">
        <v>129</v>
      </c>
      <c r="E51" s="18" t="s">
        <v>143</v>
      </c>
      <c r="F51" s="113">
        <v>5.0000000000000001E-3</v>
      </c>
    </row>
    <row r="52" spans="2:6" ht="15.95" customHeight="1">
      <c r="B52" s="20" t="s">
        <v>150</v>
      </c>
      <c r="C52" s="18" t="s">
        <v>413</v>
      </c>
      <c r="D52" s="18" t="s">
        <v>129</v>
      </c>
      <c r="E52" s="18" t="s">
        <v>143</v>
      </c>
      <c r="F52" s="21">
        <v>30</v>
      </c>
    </row>
    <row r="53" spans="2:6" ht="15.95" customHeight="1">
      <c r="B53" s="20" t="s">
        <v>151</v>
      </c>
      <c r="C53" s="18" t="s">
        <v>414</v>
      </c>
      <c r="D53" s="18" t="s">
        <v>129</v>
      </c>
      <c r="E53" s="18" t="s">
        <v>143</v>
      </c>
      <c r="F53" s="21">
        <v>2.5000000000000001E-2</v>
      </c>
    </row>
    <row r="54" spans="2:6" ht="15.95" customHeight="1">
      <c r="B54" s="20" t="s">
        <v>152</v>
      </c>
      <c r="C54" s="18" t="s">
        <v>415</v>
      </c>
      <c r="D54" s="18" t="s">
        <v>129</v>
      </c>
      <c r="E54" s="18" t="s">
        <v>143</v>
      </c>
      <c r="F54" s="21">
        <v>20</v>
      </c>
    </row>
    <row r="55" spans="2:6" ht="15.95" customHeight="1">
      <c r="B55" s="20" t="s">
        <v>153</v>
      </c>
      <c r="C55" s="18" t="s">
        <v>154</v>
      </c>
      <c r="D55" s="18" t="s">
        <v>129</v>
      </c>
      <c r="E55" s="18" t="s">
        <v>143</v>
      </c>
      <c r="F55" s="21">
        <v>80</v>
      </c>
    </row>
    <row r="56" spans="2:6" ht="15.95" customHeight="1">
      <c r="B56" s="20" t="s">
        <v>155</v>
      </c>
      <c r="C56" s="18" t="s">
        <v>416</v>
      </c>
      <c r="D56" s="18" t="s">
        <v>129</v>
      </c>
      <c r="E56" s="18" t="s">
        <v>143</v>
      </c>
      <c r="F56" s="21">
        <v>90</v>
      </c>
    </row>
    <row r="57" spans="2:6" ht="15.95" customHeight="1">
      <c r="B57" s="20" t="s">
        <v>156</v>
      </c>
      <c r="C57" s="18" t="s">
        <v>417</v>
      </c>
      <c r="D57" s="18" t="s">
        <v>129</v>
      </c>
      <c r="E57" s="18" t="s">
        <v>143</v>
      </c>
      <c r="F57" s="21">
        <v>100</v>
      </c>
    </row>
    <row r="58" spans="2:6" s="52" customFormat="1" ht="15" customHeight="1">
      <c r="B58" s="49" t="s">
        <v>157</v>
      </c>
      <c r="C58" s="18" t="s">
        <v>418</v>
      </c>
      <c r="D58" s="50" t="s">
        <v>109</v>
      </c>
      <c r="E58" s="50" t="s">
        <v>158</v>
      </c>
      <c r="F58" s="51">
        <v>1.4999999999999999E-2</v>
      </c>
    </row>
    <row r="59" spans="2:6" s="52" customFormat="1" ht="15.95" customHeight="1">
      <c r="B59" s="49" t="s">
        <v>159</v>
      </c>
      <c r="C59" s="18" t="s">
        <v>419</v>
      </c>
      <c r="D59" s="50" t="s">
        <v>109</v>
      </c>
      <c r="E59" s="50" t="s">
        <v>158</v>
      </c>
      <c r="F59" s="51">
        <v>4</v>
      </c>
    </row>
    <row r="60" spans="2:6" s="52" customFormat="1" ht="15.95" customHeight="1">
      <c r="B60" s="49" t="s">
        <v>160</v>
      </c>
      <c r="C60" s="18" t="s">
        <v>420</v>
      </c>
      <c r="D60" s="50" t="s">
        <v>109</v>
      </c>
      <c r="E60" s="50" t="s">
        <v>158</v>
      </c>
      <c r="F60" s="51">
        <v>19</v>
      </c>
    </row>
    <row r="61" spans="2:6" ht="15.95" customHeight="1">
      <c r="B61" s="20" t="s">
        <v>161</v>
      </c>
      <c r="C61" s="18" t="s">
        <v>421</v>
      </c>
      <c r="D61" s="18" t="s">
        <v>109</v>
      </c>
      <c r="E61" s="18" t="s">
        <v>162</v>
      </c>
      <c r="F61" s="21">
        <v>2.5434000000000001</v>
      </c>
    </row>
    <row r="62" spans="2:6" ht="15.95" customHeight="1">
      <c r="B62" s="20" t="s">
        <v>163</v>
      </c>
      <c r="C62" s="18" t="s">
        <v>422</v>
      </c>
      <c r="D62" s="18" t="s">
        <v>109</v>
      </c>
      <c r="E62" s="18" t="s">
        <v>162</v>
      </c>
      <c r="F62" s="21">
        <v>8.6525999999999996</v>
      </c>
    </row>
    <row r="63" spans="2:6" ht="15.95" customHeight="1">
      <c r="B63" s="20" t="s">
        <v>164</v>
      </c>
      <c r="C63" s="18" t="s">
        <v>423</v>
      </c>
      <c r="D63" s="18" t="s">
        <v>109</v>
      </c>
      <c r="E63" s="18" t="s">
        <v>162</v>
      </c>
      <c r="F63" s="21">
        <v>2.2686999999999999</v>
      </c>
    </row>
    <row r="64" spans="2:6" ht="15.95" customHeight="1">
      <c r="B64" s="20" t="s">
        <v>165</v>
      </c>
      <c r="C64" s="18" t="s">
        <v>424</v>
      </c>
      <c r="D64" s="18" t="s">
        <v>109</v>
      </c>
      <c r="E64" s="18" t="s">
        <v>162</v>
      </c>
      <c r="F64" s="21">
        <v>1.7099999999999999E-3</v>
      </c>
    </row>
    <row r="65" spans="2:6" ht="15.95" customHeight="1">
      <c r="B65" s="20" t="s">
        <v>166</v>
      </c>
      <c r="C65" s="18" t="s">
        <v>425</v>
      </c>
      <c r="D65" s="18" t="s">
        <v>109</v>
      </c>
      <c r="E65" s="18" t="s">
        <v>162</v>
      </c>
      <c r="F65" s="21">
        <v>1.32E-3</v>
      </c>
    </row>
    <row r="66" spans="2:6" ht="15.95" customHeight="1">
      <c r="B66" s="20" t="s">
        <v>167</v>
      </c>
      <c r="C66" s="18" t="s">
        <v>426</v>
      </c>
      <c r="D66" s="18" t="s">
        <v>109</v>
      </c>
      <c r="E66" s="18" t="s">
        <v>162</v>
      </c>
      <c r="F66" s="21">
        <v>1.0200000000000001E-3</v>
      </c>
    </row>
    <row r="67" spans="2:6" ht="15.95" customHeight="1">
      <c r="B67" s="20" t="s">
        <v>193</v>
      </c>
      <c r="C67" s="18" t="s">
        <v>427</v>
      </c>
      <c r="D67" s="18" t="s">
        <v>109</v>
      </c>
      <c r="E67" s="18" t="s">
        <v>162</v>
      </c>
      <c r="F67" s="21">
        <v>8.5999999999999998E-4</v>
      </c>
    </row>
    <row r="68" spans="2:6" ht="15.95" customHeight="1">
      <c r="B68" s="20" t="s">
        <v>168</v>
      </c>
      <c r="C68" s="18" t="s">
        <v>428</v>
      </c>
      <c r="D68" s="18" t="s">
        <v>109</v>
      </c>
      <c r="E68" s="18" t="s">
        <v>162</v>
      </c>
      <c r="F68" s="21">
        <v>4.4999999999999999E-4</v>
      </c>
    </row>
    <row r="69" spans="2:6" ht="15.95" customHeight="1">
      <c r="B69" s="20" t="s">
        <v>169</v>
      </c>
      <c r="C69" s="18" t="s">
        <v>429</v>
      </c>
      <c r="D69" s="18" t="s">
        <v>109</v>
      </c>
      <c r="E69" s="18" t="s">
        <v>170</v>
      </c>
      <c r="F69" s="21">
        <v>6.1999999999999998E-3</v>
      </c>
    </row>
    <row r="70" spans="2:6" ht="15.95" customHeight="1">
      <c r="B70" s="20" t="s">
        <v>171</v>
      </c>
      <c r="C70" s="18" t="s">
        <v>430</v>
      </c>
      <c r="D70" s="18" t="s">
        <v>109</v>
      </c>
      <c r="E70" s="18" t="s">
        <v>170</v>
      </c>
      <c r="F70" s="21">
        <v>1.5E-3</v>
      </c>
    </row>
    <row r="71" spans="2:6" ht="15.95" customHeight="1">
      <c r="B71" s="20" t="s">
        <v>172</v>
      </c>
      <c r="C71" s="18" t="s">
        <v>431</v>
      </c>
      <c r="D71" s="18" t="s">
        <v>109</v>
      </c>
      <c r="E71" s="18" t="s">
        <v>170</v>
      </c>
      <c r="F71" s="21">
        <v>1.6000000000000001E-3</v>
      </c>
    </row>
    <row r="72" spans="2:6" ht="15.95" customHeight="1">
      <c r="B72" s="20" t="s">
        <v>173</v>
      </c>
      <c r="C72" s="18" t="s">
        <v>432</v>
      </c>
      <c r="D72" s="18" t="s">
        <v>109</v>
      </c>
      <c r="E72" s="18" t="s">
        <v>170</v>
      </c>
      <c r="F72" s="21">
        <v>1.1999999999999999E-3</v>
      </c>
    </row>
    <row r="73" spans="2:6" ht="15.95" customHeight="1">
      <c r="B73" s="20" t="s">
        <v>174</v>
      </c>
      <c r="C73" s="18" t="s">
        <v>433</v>
      </c>
      <c r="D73" s="18" t="s">
        <v>109</v>
      </c>
      <c r="E73" s="18" t="s">
        <v>175</v>
      </c>
      <c r="F73" s="21">
        <v>2.9999999999999997E-4</v>
      </c>
    </row>
    <row r="74" spans="2:6" ht="15.95" customHeight="1">
      <c r="B74" s="20" t="s">
        <v>176</v>
      </c>
      <c r="C74" s="18" t="s">
        <v>434</v>
      </c>
      <c r="D74" s="18" t="s">
        <v>109</v>
      </c>
      <c r="E74" s="18" t="s">
        <v>175</v>
      </c>
      <c r="F74" s="21">
        <v>4.6000000000000001E-4</v>
      </c>
    </row>
    <row r="75" spans="2:6" ht="15.95" customHeight="1">
      <c r="B75" s="20" t="s">
        <v>177</v>
      </c>
      <c r="C75" s="18" t="s">
        <v>435</v>
      </c>
      <c r="D75" s="18" t="s">
        <v>109</v>
      </c>
      <c r="E75" s="18" t="s">
        <v>175</v>
      </c>
      <c r="F75" s="21">
        <v>1.39E-3</v>
      </c>
    </row>
    <row r="76" spans="2:6" ht="15.95" customHeight="1">
      <c r="B76" s="20" t="s">
        <v>178</v>
      </c>
      <c r="C76" s="18" t="s">
        <v>436</v>
      </c>
      <c r="D76" s="18" t="s">
        <v>109</v>
      </c>
      <c r="E76" s="18" t="s">
        <v>33</v>
      </c>
      <c r="F76" s="21">
        <v>6.1999999999999998E-3</v>
      </c>
    </row>
    <row r="77" spans="2:6" ht="15.95" customHeight="1">
      <c r="B77" s="20" t="s">
        <v>179</v>
      </c>
      <c r="C77" s="19" t="s">
        <v>437</v>
      </c>
      <c r="D77" s="18" t="s">
        <v>180</v>
      </c>
      <c r="E77" s="18" t="s">
        <v>33</v>
      </c>
      <c r="F77" s="34">
        <v>4.4000000000000003E-3</v>
      </c>
    </row>
    <row r="78" spans="2:6" ht="15.95" customHeight="1">
      <c r="B78" s="20" t="s">
        <v>181</v>
      </c>
      <c r="C78" s="19" t="s">
        <v>438</v>
      </c>
      <c r="D78" s="18" t="s">
        <v>180</v>
      </c>
      <c r="E78" s="18" t="s">
        <v>33</v>
      </c>
      <c r="F78" s="34">
        <v>1.1000000000000001E-3</v>
      </c>
    </row>
    <row r="79" spans="2:6" ht="15.95" customHeight="1">
      <c r="B79" s="20" t="s">
        <v>182</v>
      </c>
      <c r="C79" s="19" t="s">
        <v>439</v>
      </c>
      <c r="D79" s="18" t="s">
        <v>180</v>
      </c>
      <c r="E79" s="18" t="s">
        <v>33</v>
      </c>
      <c r="F79" s="34">
        <v>1E-3</v>
      </c>
    </row>
    <row r="80" spans="2:6" ht="15.95" customHeight="1" thickBot="1">
      <c r="B80" s="20" t="s">
        <v>183</v>
      </c>
      <c r="C80" s="75" t="s">
        <v>440</v>
      </c>
      <c r="D80" s="18" t="s">
        <v>180</v>
      </c>
      <c r="E80" s="18" t="s">
        <v>33</v>
      </c>
      <c r="F80" s="34">
        <v>5.9999999999999995E-4</v>
      </c>
    </row>
    <row r="81" spans="2:6" ht="18.75" thickBot="1">
      <c r="B81" s="172" t="s">
        <v>92</v>
      </c>
      <c r="C81" s="173"/>
      <c r="D81" s="70"/>
      <c r="E81" s="22"/>
      <c r="F81" s="69">
        <f>SUM(F4:F80)</f>
        <v>566.99702000000013</v>
      </c>
    </row>
    <row r="82" spans="2:6" ht="13.5" thickTop="1"/>
  </sheetData>
  <mergeCells count="4">
    <mergeCell ref="B1:F1"/>
    <mergeCell ref="B81:C81"/>
    <mergeCell ref="B10:F10"/>
    <mergeCell ref="B3:F3"/>
  </mergeCells>
  <phoneticPr fontId="0" type="noConversion"/>
  <pageMargins left="0.21" right="0.2" top="0.27" bottom="0.28000000000000003" header="0.2" footer="0.2"/>
  <pageSetup paperSize="9" orientation="landscape" verticalDpi="0" r:id="rId1"/>
  <headerFooter alignWithMargins="0"/>
  <ignoredErrors>
    <ignoredError sqref="F8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1"/>
  </sheetPr>
  <dimension ref="B1:F70"/>
  <sheetViews>
    <sheetView zoomScale="85" workbookViewId="0">
      <pane xSplit="1" ySplit="3" topLeftCell="B40" activePane="bottomRight" state="frozen"/>
      <selection activeCell="C6" sqref="C6"/>
      <selection pane="topRight" activeCell="C6" sqref="C6"/>
      <selection pane="bottomLeft" activeCell="C6" sqref="C6"/>
      <selection pane="bottomRight" activeCell="C63" sqref="C63"/>
    </sheetView>
  </sheetViews>
  <sheetFormatPr defaultRowHeight="15"/>
  <cols>
    <col min="1" max="1" width="0.28515625" style="15" customWidth="1"/>
    <col min="2" max="2" width="3.7109375" style="15" customWidth="1"/>
    <col min="3" max="3" width="45.28515625" style="15" customWidth="1"/>
    <col min="4" max="4" width="66.140625" style="15" customWidth="1"/>
    <col min="5" max="5" width="18" style="15" customWidth="1"/>
    <col min="6" max="6" width="12.85546875" style="15" customWidth="1"/>
    <col min="7" max="16384" width="9.140625" style="15"/>
  </cols>
  <sheetData>
    <row r="1" spans="2:6" ht="3" customHeight="1" thickBot="1"/>
    <row r="2" spans="2:6" ht="44.25" customHeight="1" thickTop="1" thickBot="1">
      <c r="B2" s="177" t="s">
        <v>568</v>
      </c>
      <c r="C2" s="178"/>
      <c r="D2" s="178"/>
      <c r="E2" s="178"/>
      <c r="F2" s="179"/>
    </row>
    <row r="3" spans="2:6" ht="31.5" customHeight="1" thickTop="1" thickBot="1">
      <c r="B3" s="53" t="s">
        <v>551</v>
      </c>
      <c r="C3" s="54" t="s">
        <v>13</v>
      </c>
      <c r="D3" s="54" t="s">
        <v>205</v>
      </c>
      <c r="E3" s="55" t="s">
        <v>15</v>
      </c>
      <c r="F3" s="56" t="s">
        <v>194</v>
      </c>
    </row>
    <row r="4" spans="2:6" ht="19.5" thickTop="1" thickBot="1">
      <c r="B4" s="190" t="s">
        <v>48</v>
      </c>
      <c r="C4" s="191"/>
      <c r="D4" s="191"/>
      <c r="E4" s="191"/>
      <c r="F4" s="192"/>
    </row>
    <row r="5" spans="2:6" s="47" customFormat="1" ht="15.95" customHeight="1" thickTop="1">
      <c r="B5" s="135">
        <v>1</v>
      </c>
      <c r="C5" s="136" t="s">
        <v>367</v>
      </c>
      <c r="D5" s="46" t="s">
        <v>368</v>
      </c>
      <c r="E5" s="137" t="s">
        <v>25</v>
      </c>
      <c r="F5" s="138">
        <v>118.7</v>
      </c>
    </row>
    <row r="6" spans="2:6" s="47" customFormat="1" ht="15.95" customHeight="1">
      <c r="B6" s="135">
        <v>2</v>
      </c>
      <c r="C6" s="46" t="s">
        <v>235</v>
      </c>
      <c r="D6" s="46" t="s">
        <v>575</v>
      </c>
      <c r="E6" s="46" t="s">
        <v>25</v>
      </c>
      <c r="F6" s="139">
        <v>2302.8000000000002</v>
      </c>
    </row>
    <row r="7" spans="2:6" s="47" customFormat="1" ht="15.95" customHeight="1">
      <c r="B7" s="48">
        <v>3</v>
      </c>
      <c r="C7" s="46" t="s">
        <v>207</v>
      </c>
      <c r="D7" s="46" t="s">
        <v>481</v>
      </c>
      <c r="E7" s="46" t="s">
        <v>27</v>
      </c>
      <c r="F7" s="61">
        <v>2724.4</v>
      </c>
    </row>
    <row r="8" spans="2:6" s="47" customFormat="1" ht="15.95" customHeight="1">
      <c r="B8" s="48">
        <v>4</v>
      </c>
      <c r="C8" s="46" t="s">
        <v>209</v>
      </c>
      <c r="D8" s="46" t="s">
        <v>208</v>
      </c>
      <c r="E8" s="46" t="s">
        <v>27</v>
      </c>
      <c r="F8" s="61">
        <v>400</v>
      </c>
    </row>
    <row r="9" spans="2:6" s="47" customFormat="1" ht="15.95" customHeight="1">
      <c r="B9" s="48">
        <v>5</v>
      </c>
      <c r="C9" s="46" t="s">
        <v>210</v>
      </c>
      <c r="D9" s="46" t="s">
        <v>211</v>
      </c>
      <c r="E9" s="46" t="s">
        <v>189</v>
      </c>
      <c r="F9" s="61">
        <v>708</v>
      </c>
    </row>
    <row r="10" spans="2:6" s="47" customFormat="1" ht="15.95" customHeight="1" thickBot="1">
      <c r="B10" s="48">
        <v>6</v>
      </c>
      <c r="C10" s="46" t="s">
        <v>476</v>
      </c>
      <c r="D10" s="132" t="s">
        <v>369</v>
      </c>
      <c r="E10" s="46" t="s">
        <v>62</v>
      </c>
      <c r="F10" s="117">
        <v>111.65</v>
      </c>
    </row>
    <row r="11" spans="2:6" ht="15.95" customHeight="1" thickTop="1" thickBot="1">
      <c r="B11" s="180" t="s">
        <v>42</v>
      </c>
      <c r="C11" s="188"/>
      <c r="D11" s="188"/>
      <c r="E11" s="188"/>
      <c r="F11" s="189"/>
    </row>
    <row r="12" spans="2:6" s="47" customFormat="1" ht="15.95" customHeight="1" thickTop="1">
      <c r="B12" s="48">
        <v>7</v>
      </c>
      <c r="C12" s="46" t="s">
        <v>221</v>
      </c>
      <c r="D12" s="46" t="s">
        <v>446</v>
      </c>
      <c r="E12" s="46" t="s">
        <v>44</v>
      </c>
      <c r="F12" s="61">
        <v>158</v>
      </c>
    </row>
    <row r="13" spans="2:6" s="47" customFormat="1" ht="15.95" customHeight="1">
      <c r="B13" s="48">
        <v>8</v>
      </c>
      <c r="C13" s="46" t="s">
        <v>222</v>
      </c>
      <c r="D13" s="46" t="s">
        <v>446</v>
      </c>
      <c r="E13" s="46" t="s">
        <v>44</v>
      </c>
      <c r="F13" s="61">
        <v>321</v>
      </c>
    </row>
    <row r="14" spans="2:6" s="47" customFormat="1" ht="15.95" customHeight="1">
      <c r="B14" s="48">
        <v>9</v>
      </c>
      <c r="C14" s="46" t="s">
        <v>560</v>
      </c>
      <c r="D14" s="46" t="s">
        <v>561</v>
      </c>
      <c r="E14" s="46" t="s">
        <v>44</v>
      </c>
      <c r="F14" s="61">
        <v>481.76</v>
      </c>
    </row>
    <row r="15" spans="2:6" s="47" customFormat="1" ht="15.95" customHeight="1">
      <c r="B15" s="48">
        <v>10</v>
      </c>
      <c r="C15" s="46" t="s">
        <v>223</v>
      </c>
      <c r="D15" s="46" t="s">
        <v>561</v>
      </c>
      <c r="E15" s="46" t="s">
        <v>44</v>
      </c>
      <c r="F15" s="61">
        <v>157.83000000000001</v>
      </c>
    </row>
    <row r="16" spans="2:6" s="47" customFormat="1" ht="15.95" customHeight="1">
      <c r="B16" s="48">
        <v>11</v>
      </c>
      <c r="C16" s="107" t="s">
        <v>518</v>
      </c>
      <c r="D16" s="46" t="s">
        <v>519</v>
      </c>
      <c r="E16" s="46" t="s">
        <v>44</v>
      </c>
      <c r="F16" s="61">
        <v>58.3</v>
      </c>
    </row>
    <row r="17" spans="2:6" s="47" customFormat="1" ht="15.95" customHeight="1">
      <c r="B17" s="48">
        <v>12</v>
      </c>
      <c r="C17" s="46" t="s">
        <v>224</v>
      </c>
      <c r="D17" s="46" t="s">
        <v>575</v>
      </c>
      <c r="E17" s="46" t="s">
        <v>25</v>
      </c>
      <c r="F17" s="61">
        <v>176</v>
      </c>
    </row>
    <row r="18" spans="2:6" s="47" customFormat="1" ht="15.95" customHeight="1">
      <c r="B18" s="48">
        <v>13</v>
      </c>
      <c r="C18" s="46" t="s">
        <v>225</v>
      </c>
      <c r="D18" s="46" t="s">
        <v>208</v>
      </c>
      <c r="E18" s="46" t="s">
        <v>27</v>
      </c>
      <c r="F18" s="61">
        <v>200</v>
      </c>
    </row>
    <row r="19" spans="2:6" s="47" customFormat="1" ht="15.95" customHeight="1">
      <c r="B19" s="48">
        <v>14</v>
      </c>
      <c r="C19" s="46" t="s">
        <v>226</v>
      </c>
      <c r="D19" s="46" t="s">
        <v>227</v>
      </c>
      <c r="E19" s="46" t="s">
        <v>27</v>
      </c>
      <c r="F19" s="144">
        <v>2294</v>
      </c>
    </row>
    <row r="20" spans="2:6" s="47" customFormat="1" ht="15.95" customHeight="1">
      <c r="B20" s="48">
        <v>15</v>
      </c>
      <c r="C20" s="46" t="s">
        <v>228</v>
      </c>
      <c r="D20" s="46" t="s">
        <v>229</v>
      </c>
      <c r="E20" s="46" t="s">
        <v>27</v>
      </c>
      <c r="F20" s="61">
        <v>1700</v>
      </c>
    </row>
    <row r="21" spans="2:6" s="47" customFormat="1" ht="15.95" customHeight="1">
      <c r="B21" s="48">
        <v>16</v>
      </c>
      <c r="C21" s="46" t="s">
        <v>237</v>
      </c>
      <c r="D21" s="46" t="s">
        <v>238</v>
      </c>
      <c r="E21" s="46" t="s">
        <v>27</v>
      </c>
      <c r="F21" s="139">
        <v>6600</v>
      </c>
    </row>
    <row r="22" spans="2:6" s="47" customFormat="1" ht="15.95" customHeight="1">
      <c r="B22" s="48">
        <v>17</v>
      </c>
      <c r="C22" s="46" t="s">
        <v>460</v>
      </c>
      <c r="D22" s="46" t="s">
        <v>468</v>
      </c>
      <c r="E22" s="46" t="s">
        <v>38</v>
      </c>
      <c r="F22" s="61">
        <v>23</v>
      </c>
    </row>
    <row r="23" spans="2:6" s="47" customFormat="1" ht="15.95" customHeight="1">
      <c r="B23" s="48">
        <v>18</v>
      </c>
      <c r="C23" s="46" t="s">
        <v>467</v>
      </c>
      <c r="D23" s="46" t="s">
        <v>456</v>
      </c>
      <c r="E23" s="46" t="s">
        <v>455</v>
      </c>
      <c r="F23" s="61">
        <v>63</v>
      </c>
    </row>
    <row r="24" spans="2:6" s="47" customFormat="1" ht="15.95" customHeight="1">
      <c r="B24" s="48">
        <v>19</v>
      </c>
      <c r="C24" s="46" t="s">
        <v>230</v>
      </c>
      <c r="D24" s="46" t="s">
        <v>546</v>
      </c>
      <c r="E24" s="46" t="s">
        <v>41</v>
      </c>
      <c r="F24" s="61">
        <v>112.2</v>
      </c>
    </row>
    <row r="25" spans="2:6" s="47" customFormat="1" ht="15.95" customHeight="1">
      <c r="B25" s="48">
        <v>20</v>
      </c>
      <c r="C25" s="46" t="s">
        <v>215</v>
      </c>
      <c r="D25" s="46" t="s">
        <v>469</v>
      </c>
      <c r="E25" s="46" t="s">
        <v>216</v>
      </c>
      <c r="F25" s="61">
        <v>31.6</v>
      </c>
    </row>
    <row r="26" spans="2:6" s="47" customFormat="1" ht="15.95" customHeight="1">
      <c r="B26" s="48">
        <v>21</v>
      </c>
      <c r="C26" s="46" t="s">
        <v>232</v>
      </c>
      <c r="D26" s="46" t="s">
        <v>233</v>
      </c>
      <c r="E26" s="137" t="s">
        <v>267</v>
      </c>
      <c r="F26" s="61">
        <v>1.3</v>
      </c>
    </row>
    <row r="27" spans="2:6" s="47" customFormat="1" ht="15.95" customHeight="1">
      <c r="B27" s="48">
        <v>22</v>
      </c>
      <c r="C27" s="46" t="s">
        <v>234</v>
      </c>
      <c r="D27" s="46" t="s">
        <v>233</v>
      </c>
      <c r="E27" s="137" t="s">
        <v>267</v>
      </c>
      <c r="F27" s="61">
        <v>86.2</v>
      </c>
    </row>
    <row r="28" spans="2:6" s="47" customFormat="1" ht="15.95" customHeight="1" thickBot="1">
      <c r="B28" s="140">
        <v>23</v>
      </c>
      <c r="C28" s="141" t="s">
        <v>592</v>
      </c>
      <c r="D28" s="141" t="s">
        <v>233</v>
      </c>
      <c r="E28" s="137" t="s">
        <v>267</v>
      </c>
      <c r="F28" s="61">
        <v>5.0999999999999996</v>
      </c>
    </row>
    <row r="29" spans="2:6" s="60" customFormat="1" ht="15.95" customHeight="1" thickTop="1" thickBot="1">
      <c r="B29" s="185" t="s">
        <v>16</v>
      </c>
      <c r="C29" s="186"/>
      <c r="D29" s="186"/>
      <c r="E29" s="186"/>
      <c r="F29" s="187"/>
    </row>
    <row r="30" spans="2:6" s="146" customFormat="1" ht="15.95" customHeight="1" thickTop="1" thickBot="1">
      <c r="B30" s="125">
        <v>24</v>
      </c>
      <c r="C30" s="145" t="s">
        <v>483</v>
      </c>
      <c r="D30" s="137" t="s">
        <v>482</v>
      </c>
      <c r="E30" s="137" t="s">
        <v>206</v>
      </c>
      <c r="F30" s="138">
        <v>864.3</v>
      </c>
    </row>
    <row r="31" spans="2:6" s="146" customFormat="1" ht="15.95" customHeight="1" thickTop="1">
      <c r="B31" s="147">
        <v>25</v>
      </c>
      <c r="C31" s="148" t="s">
        <v>459</v>
      </c>
      <c r="D31" s="46" t="s">
        <v>482</v>
      </c>
      <c r="E31" s="149" t="s">
        <v>206</v>
      </c>
      <c r="F31" s="150">
        <v>62</v>
      </c>
    </row>
    <row r="32" spans="2:6" s="47" customFormat="1" ht="15.95" customHeight="1">
      <c r="B32" s="48">
        <v>26</v>
      </c>
      <c r="C32" s="46" t="s">
        <v>236</v>
      </c>
      <c r="D32" s="46" t="s">
        <v>575</v>
      </c>
      <c r="E32" s="46" t="s">
        <v>25</v>
      </c>
      <c r="F32" s="139">
        <v>418.4</v>
      </c>
    </row>
    <row r="33" spans="2:6" s="47" customFormat="1" ht="15.75" customHeight="1">
      <c r="B33" s="48">
        <v>27</v>
      </c>
      <c r="C33" s="46" t="s">
        <v>480</v>
      </c>
      <c r="D33" s="46" t="s">
        <v>589</v>
      </c>
      <c r="E33" s="46" t="s">
        <v>27</v>
      </c>
      <c r="F33" s="151">
        <v>557.67999999999995</v>
      </c>
    </row>
    <row r="34" spans="2:6" s="47" customFormat="1" ht="15.95" customHeight="1">
      <c r="B34" s="48">
        <v>28</v>
      </c>
      <c r="C34" s="107" t="s">
        <v>462</v>
      </c>
      <c r="D34" s="46" t="s">
        <v>468</v>
      </c>
      <c r="E34" s="46" t="s">
        <v>38</v>
      </c>
      <c r="F34" s="61">
        <v>695</v>
      </c>
    </row>
    <row r="35" spans="2:6" s="47" customFormat="1" ht="15.95" customHeight="1">
      <c r="B35" s="48">
        <v>29</v>
      </c>
      <c r="C35" s="107" t="s">
        <v>464</v>
      </c>
      <c r="D35" s="46" t="s">
        <v>468</v>
      </c>
      <c r="E35" s="46" t="s">
        <v>38</v>
      </c>
      <c r="F35" s="61">
        <v>100</v>
      </c>
    </row>
    <row r="36" spans="2:6" s="47" customFormat="1" ht="15.95" customHeight="1">
      <c r="B36" s="48">
        <v>30</v>
      </c>
      <c r="C36" s="107" t="s">
        <v>461</v>
      </c>
      <c r="D36" s="46" t="s">
        <v>468</v>
      </c>
      <c r="E36" s="46" t="s">
        <v>38</v>
      </c>
      <c r="F36" s="61">
        <v>120</v>
      </c>
    </row>
    <row r="37" spans="2:6" s="47" customFormat="1" ht="15.95" customHeight="1">
      <c r="B37" s="48">
        <v>31</v>
      </c>
      <c r="C37" s="107" t="s">
        <v>463</v>
      </c>
      <c r="D37" s="46" t="s">
        <v>468</v>
      </c>
      <c r="E37" s="46" t="s">
        <v>38</v>
      </c>
      <c r="F37" s="61">
        <v>910</v>
      </c>
    </row>
    <row r="38" spans="2:6" s="47" customFormat="1" ht="15.95" customHeight="1">
      <c r="B38" s="48">
        <v>32</v>
      </c>
      <c r="C38" s="107" t="s">
        <v>465</v>
      </c>
      <c r="D38" s="46" t="s">
        <v>468</v>
      </c>
      <c r="E38" s="46" t="s">
        <v>38</v>
      </c>
      <c r="F38" s="61">
        <v>264</v>
      </c>
    </row>
    <row r="39" spans="2:6" s="47" customFormat="1" ht="15.95" customHeight="1">
      <c r="B39" s="48">
        <v>33</v>
      </c>
      <c r="C39" s="152" t="s">
        <v>466</v>
      </c>
      <c r="D39" s="46" t="s">
        <v>468</v>
      </c>
      <c r="E39" s="46" t="s">
        <v>38</v>
      </c>
      <c r="F39" s="61">
        <v>334</v>
      </c>
    </row>
    <row r="40" spans="2:6" s="47" customFormat="1" ht="15.95" customHeight="1">
      <c r="B40" s="48">
        <v>34</v>
      </c>
      <c r="C40" s="153" t="s">
        <v>457</v>
      </c>
      <c r="D40" s="46" t="s">
        <v>456</v>
      </c>
      <c r="E40" s="46" t="s">
        <v>455</v>
      </c>
      <c r="F40" s="61">
        <v>263</v>
      </c>
    </row>
    <row r="41" spans="2:6" s="47" customFormat="1" ht="15.95" customHeight="1">
      <c r="B41" s="48">
        <v>35</v>
      </c>
      <c r="C41" s="153" t="s">
        <v>458</v>
      </c>
      <c r="D41" s="46" t="s">
        <v>456</v>
      </c>
      <c r="E41" s="46" t="s">
        <v>455</v>
      </c>
      <c r="F41" s="61">
        <v>63</v>
      </c>
    </row>
    <row r="42" spans="2:6" s="47" customFormat="1" ht="15.95" customHeight="1">
      <c r="B42" s="48">
        <v>36</v>
      </c>
      <c r="C42" s="145" t="s">
        <v>453</v>
      </c>
      <c r="D42" s="46" t="s">
        <v>454</v>
      </c>
      <c r="E42" s="46" t="s">
        <v>455</v>
      </c>
      <c r="F42" s="61">
        <v>5920</v>
      </c>
    </row>
    <row r="43" spans="2:6" s="115" customFormat="1" ht="15.75" customHeight="1">
      <c r="B43" s="48">
        <v>37</v>
      </c>
      <c r="C43" s="46" t="s">
        <v>240</v>
      </c>
      <c r="D43" s="46" t="s">
        <v>447</v>
      </c>
      <c r="E43" s="114" t="s">
        <v>189</v>
      </c>
      <c r="F43" s="116">
        <v>78</v>
      </c>
    </row>
    <row r="44" spans="2:6" s="47" customFormat="1" ht="15.75" customHeight="1">
      <c r="B44" s="48">
        <v>38</v>
      </c>
      <c r="C44" s="46" t="s">
        <v>241</v>
      </c>
      <c r="D44" s="46" t="s">
        <v>269</v>
      </c>
      <c r="E44" s="46" t="s">
        <v>21</v>
      </c>
      <c r="F44" s="61">
        <v>2300</v>
      </c>
    </row>
    <row r="45" spans="2:6" s="47" customFormat="1" ht="15.95" customHeight="1">
      <c r="B45" s="48">
        <v>39</v>
      </c>
      <c r="C45" s="46" t="s">
        <v>244</v>
      </c>
      <c r="D45" s="46" t="s">
        <v>242</v>
      </c>
      <c r="E45" s="132" t="s">
        <v>243</v>
      </c>
      <c r="F45" s="61">
        <v>700</v>
      </c>
    </row>
    <row r="46" spans="2:6" s="47" customFormat="1" ht="15.95" customHeight="1">
      <c r="B46" s="48">
        <v>40</v>
      </c>
      <c r="C46" s="46" t="s">
        <v>245</v>
      </c>
      <c r="D46" s="46" t="s">
        <v>242</v>
      </c>
      <c r="E46" s="132" t="s">
        <v>243</v>
      </c>
      <c r="F46" s="61">
        <v>1250</v>
      </c>
    </row>
    <row r="47" spans="2:6" s="47" customFormat="1" ht="15.95" customHeight="1">
      <c r="B47" s="48">
        <v>41</v>
      </c>
      <c r="C47" s="46" t="s">
        <v>246</v>
      </c>
      <c r="D47" s="46" t="s">
        <v>242</v>
      </c>
      <c r="E47" s="132" t="s">
        <v>243</v>
      </c>
      <c r="F47" s="61">
        <v>141</v>
      </c>
    </row>
    <row r="48" spans="2:6" s="47" customFormat="1" ht="15.95" customHeight="1">
      <c r="B48" s="48">
        <v>42</v>
      </c>
      <c r="C48" s="141" t="s">
        <v>559</v>
      </c>
      <c r="D48" s="46" t="s">
        <v>470</v>
      </c>
      <c r="E48" s="141" t="s">
        <v>216</v>
      </c>
      <c r="F48" s="143">
        <v>27</v>
      </c>
    </row>
    <row r="49" spans="2:6" s="47" customFormat="1" ht="15.95" customHeight="1">
      <c r="B49" s="48">
        <v>43</v>
      </c>
      <c r="C49" s="46" t="s">
        <v>247</v>
      </c>
      <c r="D49" s="46" t="s">
        <v>540</v>
      </c>
      <c r="E49" s="46" t="s">
        <v>29</v>
      </c>
      <c r="F49" s="61">
        <v>72</v>
      </c>
    </row>
    <row r="50" spans="2:6" s="47" customFormat="1" ht="15.95" customHeight="1">
      <c r="B50" s="48">
        <v>44</v>
      </c>
      <c r="C50" s="46" t="s">
        <v>248</v>
      </c>
      <c r="D50" s="46" t="s">
        <v>540</v>
      </c>
      <c r="E50" s="46" t="s">
        <v>29</v>
      </c>
      <c r="F50" s="61">
        <v>270</v>
      </c>
    </row>
    <row r="51" spans="2:6" s="47" customFormat="1" ht="15.95" customHeight="1" thickBot="1">
      <c r="B51" s="140">
        <v>45</v>
      </c>
      <c r="C51" s="141" t="s">
        <v>249</v>
      </c>
      <c r="D51" s="141" t="s">
        <v>250</v>
      </c>
      <c r="E51" s="142" t="s">
        <v>251</v>
      </c>
      <c r="F51" s="143">
        <v>4088.8</v>
      </c>
    </row>
    <row r="52" spans="2:6" ht="21" thickTop="1" thickBot="1">
      <c r="B52" s="190" t="s">
        <v>107</v>
      </c>
      <c r="C52" s="193"/>
      <c r="D52" s="191"/>
      <c r="E52" s="193"/>
      <c r="F52" s="194"/>
    </row>
    <row r="53" spans="2:6" s="47" customFormat="1" ht="15.95" customHeight="1" thickTop="1">
      <c r="B53" s="125">
        <v>46</v>
      </c>
      <c r="C53" s="137" t="s">
        <v>252</v>
      </c>
      <c r="D53" s="137" t="s">
        <v>253</v>
      </c>
      <c r="E53" s="137" t="s">
        <v>31</v>
      </c>
      <c r="F53" s="138">
        <v>150</v>
      </c>
    </row>
    <row r="54" spans="2:6" s="47" customFormat="1" ht="15.95" customHeight="1">
      <c r="B54" s="48">
        <v>47</v>
      </c>
      <c r="C54" s="46" t="s">
        <v>254</v>
      </c>
      <c r="D54" s="46" t="s">
        <v>575</v>
      </c>
      <c r="E54" s="46" t="s">
        <v>25</v>
      </c>
      <c r="F54" s="61">
        <v>372.8</v>
      </c>
    </row>
    <row r="55" spans="2:6" s="47" customFormat="1" ht="15.95" customHeight="1">
      <c r="B55" s="48">
        <v>48</v>
      </c>
      <c r="C55" s="107" t="s">
        <v>556</v>
      </c>
      <c r="D55" s="46" t="s">
        <v>521</v>
      </c>
      <c r="E55" s="46" t="s">
        <v>21</v>
      </c>
      <c r="F55" s="61">
        <v>250</v>
      </c>
    </row>
    <row r="56" spans="2:6" s="47" customFormat="1" ht="15.95" customHeight="1">
      <c r="B56" s="48">
        <v>49</v>
      </c>
      <c r="C56" s="107" t="s">
        <v>557</v>
      </c>
      <c r="D56" s="46" t="s">
        <v>521</v>
      </c>
      <c r="E56" s="46" t="s">
        <v>21</v>
      </c>
      <c r="F56" s="61">
        <v>210</v>
      </c>
    </row>
    <row r="57" spans="2:6" s="47" customFormat="1" ht="15.95" customHeight="1">
      <c r="B57" s="48">
        <v>50</v>
      </c>
      <c r="C57" s="107" t="s">
        <v>558</v>
      </c>
      <c r="D57" s="46" t="s">
        <v>521</v>
      </c>
      <c r="E57" s="46" t="s">
        <v>21</v>
      </c>
      <c r="F57" s="61">
        <v>120</v>
      </c>
    </row>
    <row r="58" spans="2:6" s="47" customFormat="1" ht="15.95" customHeight="1">
      <c r="B58" s="48">
        <v>51</v>
      </c>
      <c r="C58" s="46" t="s">
        <v>255</v>
      </c>
      <c r="D58" s="46" t="s">
        <v>539</v>
      </c>
      <c r="E58" s="46" t="s">
        <v>23</v>
      </c>
      <c r="F58" s="61">
        <v>2900</v>
      </c>
    </row>
    <row r="59" spans="2:6" s="47" customFormat="1" ht="15.95" customHeight="1">
      <c r="B59" s="48">
        <v>52</v>
      </c>
      <c r="C59" s="46" t="s">
        <v>256</v>
      </c>
      <c r="D59" s="46" t="s">
        <v>539</v>
      </c>
      <c r="E59" s="46" t="s">
        <v>23</v>
      </c>
      <c r="F59" s="61">
        <v>580</v>
      </c>
    </row>
    <row r="60" spans="2:6" s="47" customFormat="1" ht="15.95" customHeight="1">
      <c r="B60" s="48">
        <v>53</v>
      </c>
      <c r="C60" s="46" t="s">
        <v>257</v>
      </c>
      <c r="D60" s="46" t="s">
        <v>539</v>
      </c>
      <c r="E60" s="46" t="s">
        <v>23</v>
      </c>
      <c r="F60" s="61">
        <v>195</v>
      </c>
    </row>
    <row r="61" spans="2:6" s="47" customFormat="1" ht="15.95" customHeight="1">
      <c r="B61" s="48">
        <v>54</v>
      </c>
      <c r="C61" s="46" t="s">
        <v>258</v>
      </c>
      <c r="D61" s="46" t="s">
        <v>539</v>
      </c>
      <c r="E61" s="46" t="s">
        <v>23</v>
      </c>
      <c r="F61" s="61">
        <v>140</v>
      </c>
    </row>
    <row r="62" spans="2:6" s="47" customFormat="1" ht="15.95" customHeight="1">
      <c r="B62" s="48">
        <v>55</v>
      </c>
      <c r="C62" s="46" t="s">
        <v>261</v>
      </c>
      <c r="D62" s="46" t="s">
        <v>546</v>
      </c>
      <c r="E62" s="46" t="s">
        <v>41</v>
      </c>
      <c r="F62" s="61">
        <v>150</v>
      </c>
    </row>
    <row r="63" spans="2:6" s="47" customFormat="1" ht="15.95" customHeight="1" thickBot="1">
      <c r="B63" s="48">
        <v>56</v>
      </c>
      <c r="C63" s="46" t="s">
        <v>262</v>
      </c>
      <c r="D63" s="46" t="s">
        <v>546</v>
      </c>
      <c r="E63" s="46" t="s">
        <v>41</v>
      </c>
      <c r="F63" s="61">
        <v>150</v>
      </c>
    </row>
    <row r="64" spans="2:6" ht="15.95" customHeight="1" thickTop="1" thickBot="1">
      <c r="B64" s="180" t="s">
        <v>264</v>
      </c>
      <c r="C64" s="181"/>
      <c r="D64" s="181"/>
      <c r="E64" s="181"/>
      <c r="F64" s="182"/>
    </row>
    <row r="65" spans="2:6" ht="15.95" customHeight="1" thickTop="1">
      <c r="B65" s="48">
        <v>57</v>
      </c>
      <c r="C65" s="46" t="s">
        <v>239</v>
      </c>
      <c r="D65" s="46" t="s">
        <v>447</v>
      </c>
      <c r="E65" s="46" t="s">
        <v>189</v>
      </c>
      <c r="F65" s="61">
        <v>387</v>
      </c>
    </row>
    <row r="66" spans="2:6" ht="15.95" customHeight="1">
      <c r="B66" s="125">
        <v>58</v>
      </c>
      <c r="C66" s="137" t="s">
        <v>590</v>
      </c>
      <c r="D66" s="137" t="s">
        <v>591</v>
      </c>
      <c r="E66" s="137" t="s">
        <v>267</v>
      </c>
      <c r="F66" s="138">
        <v>5101</v>
      </c>
    </row>
    <row r="67" spans="2:6" s="47" customFormat="1" ht="15.95" customHeight="1">
      <c r="B67" s="125">
        <v>59</v>
      </c>
      <c r="C67" s="137" t="s">
        <v>265</v>
      </c>
      <c r="D67" s="137" t="s">
        <v>266</v>
      </c>
      <c r="E67" s="137" t="s">
        <v>267</v>
      </c>
      <c r="F67" s="138">
        <v>121.9</v>
      </c>
    </row>
    <row r="68" spans="2:6" s="47" customFormat="1" ht="15.95" customHeight="1">
      <c r="B68" s="125">
        <v>60</v>
      </c>
      <c r="C68" s="107" t="s">
        <v>502</v>
      </c>
      <c r="D68" s="46" t="s">
        <v>571</v>
      </c>
      <c r="E68" s="46" t="s">
        <v>8</v>
      </c>
      <c r="F68" s="61">
        <v>775</v>
      </c>
    </row>
    <row r="69" spans="2:6" ht="18.75" thickBot="1">
      <c r="B69" s="183" t="s">
        <v>201</v>
      </c>
      <c r="C69" s="184"/>
      <c r="D69" s="32"/>
      <c r="E69" s="32"/>
      <c r="F69" s="62">
        <f>SUM(F5:F68)</f>
        <v>49935.720000000008</v>
      </c>
    </row>
    <row r="70" spans="2:6" ht="15.75" thickTop="1"/>
  </sheetData>
  <mergeCells count="7">
    <mergeCell ref="B2:F2"/>
    <mergeCell ref="B64:F64"/>
    <mergeCell ref="B69:C69"/>
    <mergeCell ref="B29:F29"/>
    <mergeCell ref="B11:F11"/>
    <mergeCell ref="B4:F4"/>
    <mergeCell ref="B52:F52"/>
  </mergeCells>
  <phoneticPr fontId="0" type="noConversion"/>
  <pageMargins left="0.21" right="0.2" top="0.26" bottom="0.27" header="0.21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24"/>
  </sheetPr>
  <dimension ref="A1:J170"/>
  <sheetViews>
    <sheetView tabSelected="1" zoomScale="90" workbookViewId="0">
      <selection activeCell="B145" sqref="B145"/>
    </sheetView>
  </sheetViews>
  <sheetFormatPr defaultRowHeight="12.75"/>
  <cols>
    <col min="1" max="1" width="0.7109375" customWidth="1"/>
    <col min="2" max="2" width="4.42578125" style="106" customWidth="1"/>
    <col min="3" max="3" width="48.7109375" customWidth="1"/>
    <col min="4" max="4" width="64.140625" customWidth="1"/>
    <col min="5" max="5" width="17.28515625" customWidth="1"/>
    <col min="6" max="6" width="10.42578125" customWidth="1"/>
  </cols>
  <sheetData>
    <row r="1" spans="2:6" ht="10.5" customHeight="1" thickBot="1"/>
    <row r="2" spans="2:6" ht="54" customHeight="1" thickTop="1" thickBot="1">
      <c r="B2" s="197" t="s">
        <v>569</v>
      </c>
      <c r="C2" s="198"/>
      <c r="D2" s="198"/>
      <c r="E2" s="198"/>
      <c r="F2" s="199"/>
    </row>
    <row r="3" spans="2:6" ht="33.75" customHeight="1" thickTop="1">
      <c r="B3" s="29" t="s">
        <v>9</v>
      </c>
      <c r="C3" s="31" t="s">
        <v>13</v>
      </c>
      <c r="D3" s="31" t="s">
        <v>205</v>
      </c>
      <c r="E3" s="31" t="s">
        <v>15</v>
      </c>
      <c r="F3" s="30" t="s">
        <v>194</v>
      </c>
    </row>
    <row r="4" spans="2:6" ht="12.75" customHeight="1">
      <c r="B4" s="200" t="s">
        <v>95</v>
      </c>
      <c r="C4" s="201"/>
      <c r="D4" s="201"/>
      <c r="E4" s="201"/>
      <c r="F4" s="202"/>
    </row>
    <row r="5" spans="2:6" s="52" customFormat="1" ht="15.95" customHeight="1">
      <c r="B5" s="108">
        <v>1</v>
      </c>
      <c r="C5" s="107" t="s">
        <v>552</v>
      </c>
      <c r="D5" s="46" t="s">
        <v>482</v>
      </c>
      <c r="E5" s="109" t="s">
        <v>206</v>
      </c>
      <c r="F5" s="110">
        <v>9.1999999999999993</v>
      </c>
    </row>
    <row r="6" spans="2:6" s="52" customFormat="1" ht="15.95" customHeight="1">
      <c r="B6" s="111">
        <v>2</v>
      </c>
      <c r="C6" s="107" t="s">
        <v>553</v>
      </c>
      <c r="D6" s="46" t="s">
        <v>482</v>
      </c>
      <c r="E6" s="109" t="s">
        <v>206</v>
      </c>
      <c r="F6" s="110">
        <v>10</v>
      </c>
    </row>
    <row r="7" spans="2:6" s="52" customFormat="1" ht="15.95" customHeight="1">
      <c r="B7" s="105">
        <v>3</v>
      </c>
      <c r="C7" s="107" t="s">
        <v>554</v>
      </c>
      <c r="D7" s="46" t="s">
        <v>482</v>
      </c>
      <c r="E7" s="46" t="s">
        <v>206</v>
      </c>
      <c r="F7" s="61">
        <v>8</v>
      </c>
    </row>
    <row r="8" spans="2:6" s="52" customFormat="1" ht="15.95" customHeight="1">
      <c r="B8" s="105">
        <v>4</v>
      </c>
      <c r="C8" s="107" t="s">
        <v>555</v>
      </c>
      <c r="D8" s="46" t="s">
        <v>482</v>
      </c>
      <c r="E8" s="46" t="s">
        <v>206</v>
      </c>
      <c r="F8" s="61">
        <v>7.5</v>
      </c>
    </row>
    <row r="9" spans="2:6" s="52" customFormat="1" ht="15.95" customHeight="1">
      <c r="B9" s="105">
        <v>5</v>
      </c>
      <c r="C9" s="107" t="s">
        <v>220</v>
      </c>
      <c r="D9" s="46" t="s">
        <v>509</v>
      </c>
      <c r="E9" s="46" t="s">
        <v>271</v>
      </c>
      <c r="F9" s="35">
        <v>20</v>
      </c>
    </row>
    <row r="10" spans="2:6" s="52" customFormat="1" ht="15.95" customHeight="1">
      <c r="B10" s="105">
        <v>6</v>
      </c>
      <c r="C10" s="107" t="s">
        <v>219</v>
      </c>
      <c r="D10" s="46" t="s">
        <v>509</v>
      </c>
      <c r="E10" s="46" t="s">
        <v>271</v>
      </c>
      <c r="F10" s="35">
        <v>23</v>
      </c>
    </row>
    <row r="11" spans="2:6" s="52" customFormat="1" ht="15.95" customHeight="1">
      <c r="B11" s="105">
        <v>7</v>
      </c>
      <c r="C11" s="107" t="s">
        <v>516</v>
      </c>
      <c r="D11" s="46" t="s">
        <v>509</v>
      </c>
      <c r="E11" s="46" t="s">
        <v>271</v>
      </c>
      <c r="F11" s="35">
        <v>14.2</v>
      </c>
    </row>
    <row r="12" spans="2:6" s="52" customFormat="1" ht="15.95" customHeight="1">
      <c r="B12" s="105">
        <v>8</v>
      </c>
      <c r="C12" s="107" t="s">
        <v>517</v>
      </c>
      <c r="D12" s="46" t="s">
        <v>509</v>
      </c>
      <c r="E12" s="46" t="s">
        <v>271</v>
      </c>
      <c r="F12" s="35">
        <v>56</v>
      </c>
    </row>
    <row r="13" spans="2:6" s="52" customFormat="1" ht="15.95" customHeight="1">
      <c r="B13" s="105">
        <v>9</v>
      </c>
      <c r="C13" s="107" t="s">
        <v>517</v>
      </c>
      <c r="D13" s="46" t="s">
        <v>509</v>
      </c>
      <c r="E13" s="46" t="s">
        <v>271</v>
      </c>
      <c r="F13" s="35">
        <v>32</v>
      </c>
    </row>
    <row r="14" spans="2:6" s="52" customFormat="1" ht="15.95" customHeight="1">
      <c r="B14" s="105">
        <v>10</v>
      </c>
      <c r="C14" s="107" t="s">
        <v>517</v>
      </c>
      <c r="D14" s="46" t="s">
        <v>509</v>
      </c>
      <c r="E14" s="46" t="s">
        <v>271</v>
      </c>
      <c r="F14" s="35">
        <v>62</v>
      </c>
    </row>
    <row r="15" spans="2:6" s="52" customFormat="1" ht="15.95" customHeight="1">
      <c r="B15" s="105">
        <v>11</v>
      </c>
      <c r="C15" s="107" t="s">
        <v>218</v>
      </c>
      <c r="D15" s="46" t="s">
        <v>509</v>
      </c>
      <c r="E15" s="46" t="s">
        <v>271</v>
      </c>
      <c r="F15" s="35">
        <v>6.3</v>
      </c>
    </row>
    <row r="16" spans="2:6" s="52" customFormat="1" ht="15.95" customHeight="1">
      <c r="B16" s="105">
        <v>12</v>
      </c>
      <c r="C16" s="46" t="s">
        <v>272</v>
      </c>
      <c r="D16" s="46" t="s">
        <v>561</v>
      </c>
      <c r="E16" s="46" t="s">
        <v>44</v>
      </c>
      <c r="F16" s="61">
        <v>8.7799999999999994</v>
      </c>
    </row>
    <row r="17" spans="2:6" s="52" customFormat="1" ht="15.95" customHeight="1">
      <c r="B17" s="105">
        <v>13</v>
      </c>
      <c r="C17" s="46" t="s">
        <v>273</v>
      </c>
      <c r="D17" s="46" t="s">
        <v>10</v>
      </c>
      <c r="E17" s="46" t="s">
        <v>44</v>
      </c>
      <c r="F17" s="61">
        <v>2.1</v>
      </c>
    </row>
    <row r="18" spans="2:6" s="52" customFormat="1" ht="15.95" customHeight="1">
      <c r="B18" s="105">
        <v>14</v>
      </c>
      <c r="C18" s="46" t="s">
        <v>274</v>
      </c>
      <c r="D18" s="46" t="s">
        <v>575</v>
      </c>
      <c r="E18" s="46" t="s">
        <v>25</v>
      </c>
      <c r="F18" s="61">
        <v>9</v>
      </c>
    </row>
    <row r="19" spans="2:6" s="52" customFormat="1" ht="15.95" customHeight="1">
      <c r="B19" s="105">
        <v>15</v>
      </c>
      <c r="C19" s="46" t="s">
        <v>275</v>
      </c>
      <c r="D19" s="46" t="s">
        <v>276</v>
      </c>
      <c r="E19" s="46" t="s">
        <v>277</v>
      </c>
      <c r="F19" s="61">
        <v>2</v>
      </c>
    </row>
    <row r="20" spans="2:6" s="52" customFormat="1" ht="15.95" customHeight="1">
      <c r="B20" s="105">
        <v>16</v>
      </c>
      <c r="C20" s="46" t="s">
        <v>278</v>
      </c>
      <c r="D20" s="46" t="s">
        <v>279</v>
      </c>
      <c r="E20" s="46" t="s">
        <v>27</v>
      </c>
      <c r="F20" s="61">
        <v>2</v>
      </c>
    </row>
    <row r="21" spans="2:6" s="52" customFormat="1" ht="15.95" customHeight="1">
      <c r="B21" s="105">
        <v>17</v>
      </c>
      <c r="C21" s="46" t="s">
        <v>217</v>
      </c>
      <c r="D21" s="46" t="s">
        <v>279</v>
      </c>
      <c r="E21" s="46" t="s">
        <v>27</v>
      </c>
      <c r="F21" s="61">
        <v>1.5</v>
      </c>
    </row>
    <row r="22" spans="2:6" s="52" customFormat="1" ht="15.95" customHeight="1">
      <c r="B22" s="105">
        <v>18</v>
      </c>
      <c r="C22" s="46" t="s">
        <v>280</v>
      </c>
      <c r="D22" s="46" t="s">
        <v>521</v>
      </c>
      <c r="E22" s="46" t="s">
        <v>21</v>
      </c>
      <c r="F22" s="61">
        <v>4.3</v>
      </c>
    </row>
    <row r="23" spans="2:6" s="52" customFormat="1" ht="15.95" customHeight="1">
      <c r="B23" s="105">
        <v>19</v>
      </c>
      <c r="C23" s="46" t="s">
        <v>478</v>
      </c>
      <c r="D23" s="46" t="s">
        <v>477</v>
      </c>
      <c r="E23" s="46" t="s">
        <v>281</v>
      </c>
      <c r="F23" s="61">
        <v>8</v>
      </c>
    </row>
    <row r="24" spans="2:6" s="52" customFormat="1" ht="15.95" customHeight="1">
      <c r="B24" s="105">
        <v>20</v>
      </c>
      <c r="C24" s="46" t="s">
        <v>479</v>
      </c>
      <c r="D24" s="46" t="s">
        <v>477</v>
      </c>
      <c r="E24" s="46" t="s">
        <v>214</v>
      </c>
      <c r="F24" s="61">
        <v>4.7</v>
      </c>
    </row>
    <row r="25" spans="2:6" s="52" customFormat="1" ht="15.95" customHeight="1">
      <c r="B25" s="105">
        <v>21</v>
      </c>
      <c r="C25" s="46" t="s">
        <v>282</v>
      </c>
      <c r="D25" s="46" t="s">
        <v>283</v>
      </c>
      <c r="E25" s="46" t="s">
        <v>214</v>
      </c>
      <c r="F25" s="61">
        <v>6</v>
      </c>
    </row>
    <row r="26" spans="2:6" s="52" customFormat="1" ht="15.95" customHeight="1">
      <c r="B26" s="105">
        <v>22</v>
      </c>
      <c r="C26" s="46" t="s">
        <v>284</v>
      </c>
      <c r="D26" s="46" t="s">
        <v>285</v>
      </c>
      <c r="E26" s="46" t="s">
        <v>216</v>
      </c>
      <c r="F26" s="61">
        <v>10</v>
      </c>
    </row>
    <row r="27" spans="2:6" s="52" customFormat="1" ht="15.75" customHeight="1">
      <c r="B27" s="105">
        <v>23</v>
      </c>
      <c r="C27" s="46" t="s">
        <v>286</v>
      </c>
      <c r="D27" s="46" t="s">
        <v>287</v>
      </c>
      <c r="E27" s="46" t="s">
        <v>216</v>
      </c>
      <c r="F27" s="61">
        <v>7</v>
      </c>
    </row>
    <row r="28" spans="2:6" s="52" customFormat="1" ht="15.95" customHeight="1">
      <c r="B28" s="105">
        <v>24</v>
      </c>
      <c r="C28" s="79" t="s">
        <v>541</v>
      </c>
      <c r="D28" s="46" t="s">
        <v>571</v>
      </c>
      <c r="E28" s="46" t="s">
        <v>33</v>
      </c>
      <c r="F28" s="35">
        <v>2.0000000000000001E-4</v>
      </c>
    </row>
    <row r="29" spans="2:6" s="52" customFormat="1" ht="15.95" customHeight="1">
      <c r="B29" s="105">
        <v>25</v>
      </c>
      <c r="C29" s="79" t="s">
        <v>541</v>
      </c>
      <c r="D29" s="46" t="s">
        <v>571</v>
      </c>
      <c r="E29" s="46" t="s">
        <v>33</v>
      </c>
      <c r="F29" s="35">
        <v>2.0000000000000001E-4</v>
      </c>
    </row>
    <row r="30" spans="2:6" s="52" customFormat="1" ht="15.95" customHeight="1">
      <c r="B30" s="105">
        <v>26</v>
      </c>
      <c r="C30" s="79" t="s">
        <v>542</v>
      </c>
      <c r="D30" s="46" t="s">
        <v>571</v>
      </c>
      <c r="E30" s="46" t="s">
        <v>33</v>
      </c>
      <c r="F30" s="35">
        <v>2.0000000000000001E-4</v>
      </c>
    </row>
    <row r="31" spans="2:6" s="52" customFormat="1" ht="15.95" customHeight="1">
      <c r="B31" s="105">
        <v>27</v>
      </c>
      <c r="C31" s="79" t="s">
        <v>543</v>
      </c>
      <c r="D31" s="46" t="s">
        <v>571</v>
      </c>
      <c r="E31" s="46" t="s">
        <v>33</v>
      </c>
      <c r="F31" s="35">
        <v>2.0000000000000001E-4</v>
      </c>
    </row>
    <row r="32" spans="2:6" s="52" customFormat="1" ht="15.95" customHeight="1">
      <c r="B32" s="105">
        <v>28</v>
      </c>
      <c r="C32" s="79" t="s">
        <v>544</v>
      </c>
      <c r="D32" s="46" t="s">
        <v>571</v>
      </c>
      <c r="E32" s="46" t="s">
        <v>33</v>
      </c>
      <c r="F32" s="35">
        <v>0.11550000000000001</v>
      </c>
    </row>
    <row r="33" spans="2:6" ht="15.95" customHeight="1">
      <c r="B33" s="200" t="s">
        <v>107</v>
      </c>
      <c r="C33" s="203"/>
      <c r="D33" s="203"/>
      <c r="E33" s="203"/>
      <c r="F33" s="204"/>
    </row>
    <row r="34" spans="2:6" s="52" customFormat="1" ht="15.95" customHeight="1">
      <c r="B34" s="126">
        <v>29</v>
      </c>
      <c r="C34" s="107" t="s">
        <v>508</v>
      </c>
      <c r="D34" s="46" t="s">
        <v>509</v>
      </c>
      <c r="E34" s="46" t="s">
        <v>65</v>
      </c>
      <c r="F34" s="35">
        <v>0.8</v>
      </c>
    </row>
    <row r="35" spans="2:6" s="52" customFormat="1" ht="15.95" customHeight="1">
      <c r="B35" s="126">
        <v>30</v>
      </c>
      <c r="C35" s="107" t="s">
        <v>510</v>
      </c>
      <c r="D35" s="46" t="s">
        <v>509</v>
      </c>
      <c r="E35" s="46" t="s">
        <v>65</v>
      </c>
      <c r="F35" s="35">
        <v>0.39</v>
      </c>
    </row>
    <row r="36" spans="2:6" s="52" customFormat="1" ht="15.95" customHeight="1">
      <c r="B36" s="126">
        <v>31</v>
      </c>
      <c r="C36" s="107" t="s">
        <v>511</v>
      </c>
      <c r="D36" s="46" t="s">
        <v>509</v>
      </c>
      <c r="E36" s="46" t="s">
        <v>65</v>
      </c>
      <c r="F36" s="35">
        <v>0.28999999999999998</v>
      </c>
    </row>
    <row r="37" spans="2:6" s="52" customFormat="1" ht="15.95" customHeight="1">
      <c r="B37" s="126">
        <v>32</v>
      </c>
      <c r="C37" s="107" t="s">
        <v>512</v>
      </c>
      <c r="D37" s="46" t="s">
        <v>509</v>
      </c>
      <c r="E37" s="46" t="s">
        <v>65</v>
      </c>
      <c r="F37" s="35">
        <v>0.24</v>
      </c>
    </row>
    <row r="38" spans="2:6" s="52" customFormat="1" ht="15.95" customHeight="1">
      <c r="B38" s="126">
        <v>33</v>
      </c>
      <c r="C38" s="107" t="s">
        <v>513</v>
      </c>
      <c r="D38" s="46" t="s">
        <v>509</v>
      </c>
      <c r="E38" s="46" t="s">
        <v>65</v>
      </c>
      <c r="F38" s="35">
        <v>0.16</v>
      </c>
    </row>
    <row r="39" spans="2:6" s="52" customFormat="1" ht="15.95" customHeight="1">
      <c r="B39" s="126">
        <v>34</v>
      </c>
      <c r="C39" s="107" t="s">
        <v>514</v>
      </c>
      <c r="D39" s="46" t="s">
        <v>509</v>
      </c>
      <c r="E39" s="46" t="s">
        <v>65</v>
      </c>
      <c r="F39" s="35">
        <v>0.13</v>
      </c>
    </row>
    <row r="40" spans="2:6" s="52" customFormat="1" ht="15.95" customHeight="1">
      <c r="B40" s="126">
        <v>35</v>
      </c>
      <c r="C40" s="107" t="s">
        <v>503</v>
      </c>
      <c r="D40" s="46" t="s">
        <v>504</v>
      </c>
      <c r="E40" s="46" t="s">
        <v>65</v>
      </c>
      <c r="F40" s="35">
        <v>4.0000000000000001E-3</v>
      </c>
    </row>
    <row r="41" spans="2:6" s="52" customFormat="1" ht="15.95" customHeight="1">
      <c r="B41" s="48">
        <v>36</v>
      </c>
      <c r="C41" s="107" t="s">
        <v>505</v>
      </c>
      <c r="D41" s="46" t="s">
        <v>504</v>
      </c>
      <c r="E41" s="46" t="s">
        <v>65</v>
      </c>
      <c r="F41" s="35">
        <v>5.0000000000000001E-3</v>
      </c>
    </row>
    <row r="42" spans="2:6" s="52" customFormat="1" ht="15.95" customHeight="1">
      <c r="B42" s="48">
        <v>37</v>
      </c>
      <c r="C42" s="107" t="s">
        <v>506</v>
      </c>
      <c r="D42" s="46" t="s">
        <v>504</v>
      </c>
      <c r="E42" s="46" t="s">
        <v>65</v>
      </c>
      <c r="F42" s="35">
        <v>5.0000000000000001E-3</v>
      </c>
    </row>
    <row r="43" spans="2:6" s="52" customFormat="1" ht="15.95" customHeight="1">
      <c r="B43" s="48">
        <v>38</v>
      </c>
      <c r="C43" s="107" t="s">
        <v>507</v>
      </c>
      <c r="D43" s="46" t="s">
        <v>504</v>
      </c>
      <c r="E43" s="46" t="s">
        <v>65</v>
      </c>
      <c r="F43" s="35">
        <v>6.0000000000000001E-3</v>
      </c>
    </row>
    <row r="44" spans="2:6" s="52" customFormat="1" ht="15.95" customHeight="1">
      <c r="B44" s="105">
        <v>39</v>
      </c>
      <c r="C44" s="46" t="s">
        <v>562</v>
      </c>
      <c r="D44" s="46" t="s">
        <v>561</v>
      </c>
      <c r="E44" s="46" t="s">
        <v>44</v>
      </c>
      <c r="F44" s="61">
        <v>7.85</v>
      </c>
    </row>
    <row r="45" spans="2:6" s="52" customFormat="1" ht="15.95" customHeight="1">
      <c r="B45" s="105">
        <v>40</v>
      </c>
      <c r="C45" s="46" t="s">
        <v>572</v>
      </c>
      <c r="D45" s="46" t="s">
        <v>575</v>
      </c>
      <c r="E45" s="46" t="s">
        <v>25</v>
      </c>
      <c r="F45" s="61">
        <v>156.6</v>
      </c>
    </row>
    <row r="46" spans="2:6" s="52" customFormat="1" ht="15.95" customHeight="1">
      <c r="B46" s="105">
        <v>41</v>
      </c>
      <c r="C46" s="46" t="s">
        <v>573</v>
      </c>
      <c r="D46" s="46" t="s">
        <v>575</v>
      </c>
      <c r="E46" s="46" t="s">
        <v>25</v>
      </c>
      <c r="F46" s="61">
        <v>60</v>
      </c>
    </row>
    <row r="47" spans="2:6" s="52" customFormat="1" ht="15.95" customHeight="1">
      <c r="B47" s="105">
        <v>42</v>
      </c>
      <c r="C47" s="46" t="s">
        <v>574</v>
      </c>
      <c r="D47" s="46" t="s">
        <v>575</v>
      </c>
      <c r="E47" s="46" t="s">
        <v>25</v>
      </c>
      <c r="F47" s="61">
        <v>13</v>
      </c>
    </row>
    <row r="48" spans="2:6" s="52" customFormat="1" ht="15.95" customHeight="1">
      <c r="B48" s="105">
        <v>43</v>
      </c>
      <c r="C48" s="46" t="s">
        <v>576</v>
      </c>
      <c r="D48" s="46" t="s">
        <v>575</v>
      </c>
      <c r="E48" s="46" t="s">
        <v>25</v>
      </c>
      <c r="F48" s="61">
        <v>0.1</v>
      </c>
    </row>
    <row r="49" spans="2:6" s="52" customFormat="1" ht="15.95" customHeight="1">
      <c r="B49" s="105">
        <v>44</v>
      </c>
      <c r="C49" s="46" t="s">
        <v>578</v>
      </c>
      <c r="D49" s="46" t="s">
        <v>575</v>
      </c>
      <c r="E49" s="46" t="s">
        <v>25</v>
      </c>
      <c r="F49" s="131">
        <v>5.9999999999999995E-4</v>
      </c>
    </row>
    <row r="50" spans="2:6" s="52" customFormat="1" ht="15.95" customHeight="1">
      <c r="B50" s="105">
        <v>45</v>
      </c>
      <c r="C50" s="46" t="s">
        <v>577</v>
      </c>
      <c r="D50" s="46" t="s">
        <v>575</v>
      </c>
      <c r="E50" s="46" t="s">
        <v>25</v>
      </c>
      <c r="F50" s="131">
        <v>2.0000000000000001E-4</v>
      </c>
    </row>
    <row r="51" spans="2:6" s="52" customFormat="1" ht="15.95" customHeight="1">
      <c r="B51" s="105">
        <v>46</v>
      </c>
      <c r="C51" s="46" t="s">
        <v>579</v>
      </c>
      <c r="D51" s="46" t="s">
        <v>575</v>
      </c>
      <c r="E51" s="46" t="s">
        <v>25</v>
      </c>
      <c r="F51" s="131">
        <v>5.9999999999999995E-4</v>
      </c>
    </row>
    <row r="52" spans="2:6" s="52" customFormat="1" ht="15.95" customHeight="1">
      <c r="B52" s="105">
        <v>47</v>
      </c>
      <c r="C52" s="46" t="s">
        <v>580</v>
      </c>
      <c r="D52" s="46" t="s">
        <v>575</v>
      </c>
      <c r="E52" s="46" t="s">
        <v>25</v>
      </c>
      <c r="F52" s="131">
        <v>5.9999999999999995E-4</v>
      </c>
    </row>
    <row r="53" spans="2:6" s="52" customFormat="1" ht="15.95" customHeight="1">
      <c r="B53" s="105">
        <v>48</v>
      </c>
      <c r="C53" s="46" t="s">
        <v>290</v>
      </c>
      <c r="D53" s="46" t="s">
        <v>291</v>
      </c>
      <c r="E53" s="46" t="s">
        <v>27</v>
      </c>
      <c r="F53" s="117">
        <v>0.01</v>
      </c>
    </row>
    <row r="54" spans="2:6" s="52" customFormat="1" ht="15.95" customHeight="1">
      <c r="B54" s="105">
        <v>49</v>
      </c>
      <c r="C54" s="46" t="s">
        <v>290</v>
      </c>
      <c r="D54" s="46" t="s">
        <v>291</v>
      </c>
      <c r="E54" s="46" t="s">
        <v>27</v>
      </c>
      <c r="F54" s="117">
        <v>0.01</v>
      </c>
    </row>
    <row r="55" spans="2:6" s="52" customFormat="1" ht="15.95" customHeight="1">
      <c r="B55" s="105">
        <v>50</v>
      </c>
      <c r="C55" s="46" t="s">
        <v>292</v>
      </c>
      <c r="D55" s="46" t="s">
        <v>293</v>
      </c>
      <c r="E55" s="46" t="s">
        <v>27</v>
      </c>
      <c r="F55" s="61">
        <v>1</v>
      </c>
    </row>
    <row r="56" spans="2:6" s="52" customFormat="1" ht="15.95" customHeight="1">
      <c r="B56" s="105">
        <v>51</v>
      </c>
      <c r="C56" s="46" t="s">
        <v>294</v>
      </c>
      <c r="D56" s="46" t="s">
        <v>208</v>
      </c>
      <c r="E56" s="46" t="s">
        <v>27</v>
      </c>
      <c r="F56" s="117">
        <v>0.01</v>
      </c>
    </row>
    <row r="57" spans="2:6" s="52" customFormat="1" ht="15.95" customHeight="1">
      <c r="B57" s="105">
        <v>52</v>
      </c>
      <c r="C57" s="46" t="s">
        <v>295</v>
      </c>
      <c r="D57" s="46" t="s">
        <v>208</v>
      </c>
      <c r="E57" s="46" t="s">
        <v>27</v>
      </c>
      <c r="F57" s="117">
        <v>0.01</v>
      </c>
    </row>
    <row r="58" spans="2:6" s="52" customFormat="1" ht="15.95" customHeight="1">
      <c r="B58" s="105">
        <v>53</v>
      </c>
      <c r="C58" s="46" t="s">
        <v>296</v>
      </c>
      <c r="D58" s="46" t="s">
        <v>208</v>
      </c>
      <c r="E58" s="46" t="s">
        <v>27</v>
      </c>
      <c r="F58" s="117">
        <v>0.01</v>
      </c>
    </row>
    <row r="59" spans="2:6" s="52" customFormat="1" ht="15.95" customHeight="1">
      <c r="B59" s="105">
        <v>54</v>
      </c>
      <c r="C59" s="46" t="s">
        <v>297</v>
      </c>
      <c r="D59" s="46" t="s">
        <v>208</v>
      </c>
      <c r="E59" s="46" t="s">
        <v>27</v>
      </c>
      <c r="F59" s="117">
        <v>0.01</v>
      </c>
    </row>
    <row r="60" spans="2:6" s="52" customFormat="1" ht="15.95" customHeight="1">
      <c r="B60" s="105">
        <v>55</v>
      </c>
      <c r="C60" s="46" t="s">
        <v>298</v>
      </c>
      <c r="D60" s="46" t="s">
        <v>208</v>
      </c>
      <c r="E60" s="46" t="s">
        <v>27</v>
      </c>
      <c r="F60" s="117">
        <v>0.01</v>
      </c>
    </row>
    <row r="61" spans="2:6" s="52" customFormat="1" ht="15.95" customHeight="1">
      <c r="B61" s="105">
        <v>56</v>
      </c>
      <c r="C61" s="46" t="s">
        <v>299</v>
      </c>
      <c r="D61" s="46" t="s">
        <v>208</v>
      </c>
      <c r="E61" s="46" t="s">
        <v>27</v>
      </c>
      <c r="F61" s="117">
        <v>0.01</v>
      </c>
    </row>
    <row r="62" spans="2:6" s="52" customFormat="1" ht="15.95" customHeight="1">
      <c r="B62" s="105">
        <v>57</v>
      </c>
      <c r="C62" s="46" t="s">
        <v>300</v>
      </c>
      <c r="D62" s="46" t="s">
        <v>208</v>
      </c>
      <c r="E62" s="46" t="s">
        <v>27</v>
      </c>
      <c r="F62" s="117">
        <v>0.01</v>
      </c>
    </row>
    <row r="63" spans="2:6" s="52" customFormat="1" ht="15.95" customHeight="1">
      <c r="B63" s="105">
        <v>58</v>
      </c>
      <c r="C63" s="46" t="s">
        <v>301</v>
      </c>
      <c r="D63" s="46" t="s">
        <v>208</v>
      </c>
      <c r="E63" s="46" t="s">
        <v>27</v>
      </c>
      <c r="F63" s="117">
        <v>0.01</v>
      </c>
    </row>
    <row r="64" spans="2:6" s="52" customFormat="1" ht="15.95" customHeight="1">
      <c r="B64" s="105">
        <v>59</v>
      </c>
      <c r="C64" s="46" t="s">
        <v>302</v>
      </c>
      <c r="D64" s="46" t="s">
        <v>208</v>
      </c>
      <c r="E64" s="46" t="s">
        <v>27</v>
      </c>
      <c r="F64" s="117">
        <v>0.01</v>
      </c>
    </row>
    <row r="65" spans="2:6" s="52" customFormat="1" ht="15.95" customHeight="1">
      <c r="B65" s="105">
        <v>60</v>
      </c>
      <c r="C65" s="46" t="s">
        <v>303</v>
      </c>
      <c r="D65" s="46" t="s">
        <v>208</v>
      </c>
      <c r="E65" s="46" t="s">
        <v>27</v>
      </c>
      <c r="F65" s="117">
        <v>0.01</v>
      </c>
    </row>
    <row r="66" spans="2:6" s="52" customFormat="1" ht="15.95" customHeight="1">
      <c r="B66" s="105">
        <v>61</v>
      </c>
      <c r="C66" s="107" t="s">
        <v>520</v>
      </c>
      <c r="D66" s="46" t="s">
        <v>521</v>
      </c>
      <c r="E66" s="46" t="s">
        <v>21</v>
      </c>
      <c r="F66" s="35">
        <v>100</v>
      </c>
    </row>
    <row r="67" spans="2:6" s="52" customFormat="1" ht="15.95" customHeight="1">
      <c r="B67" s="105">
        <v>62</v>
      </c>
      <c r="C67" s="107" t="s">
        <v>581</v>
      </c>
      <c r="D67" s="46" t="s">
        <v>521</v>
      </c>
      <c r="E67" s="46" t="s">
        <v>21</v>
      </c>
      <c r="F67" s="35">
        <v>90</v>
      </c>
    </row>
    <row r="68" spans="2:6" s="52" customFormat="1" ht="15.95" customHeight="1">
      <c r="B68" s="105">
        <v>63</v>
      </c>
      <c r="C68" s="107" t="s">
        <v>522</v>
      </c>
      <c r="D68" s="46" t="s">
        <v>521</v>
      </c>
      <c r="E68" s="46" t="s">
        <v>21</v>
      </c>
      <c r="F68" s="35">
        <v>80</v>
      </c>
    </row>
    <row r="69" spans="2:6" s="52" customFormat="1" ht="15.95" customHeight="1">
      <c r="B69" s="105">
        <v>64</v>
      </c>
      <c r="C69" s="107" t="s">
        <v>523</v>
      </c>
      <c r="D69" s="46" t="s">
        <v>521</v>
      </c>
      <c r="E69" s="46" t="s">
        <v>21</v>
      </c>
      <c r="F69" s="35">
        <v>0.01</v>
      </c>
    </row>
    <row r="70" spans="2:6" s="52" customFormat="1" ht="15.95" customHeight="1">
      <c r="B70" s="105">
        <v>65</v>
      </c>
      <c r="C70" s="107" t="s">
        <v>524</v>
      </c>
      <c r="D70" s="46" t="s">
        <v>521</v>
      </c>
      <c r="E70" s="46" t="s">
        <v>21</v>
      </c>
      <c r="F70" s="35">
        <v>0.01</v>
      </c>
    </row>
    <row r="71" spans="2:6" s="52" customFormat="1" ht="15.95" customHeight="1">
      <c r="B71" s="105">
        <v>66</v>
      </c>
      <c r="C71" s="107" t="s">
        <v>525</v>
      </c>
      <c r="D71" s="46" t="s">
        <v>521</v>
      </c>
      <c r="E71" s="46" t="s">
        <v>21</v>
      </c>
      <c r="F71" s="35">
        <v>0.01</v>
      </c>
    </row>
    <row r="72" spans="2:6" s="52" customFormat="1" ht="15.95" customHeight="1">
      <c r="B72" s="105">
        <v>67</v>
      </c>
      <c r="C72" s="107" t="s">
        <v>526</v>
      </c>
      <c r="D72" s="46" t="s">
        <v>521</v>
      </c>
      <c r="E72" s="46" t="s">
        <v>21</v>
      </c>
      <c r="F72" s="35">
        <v>0.01</v>
      </c>
    </row>
    <row r="73" spans="2:6" s="52" customFormat="1" ht="15.95" customHeight="1">
      <c r="B73" s="105">
        <v>68</v>
      </c>
      <c r="C73" s="107" t="s">
        <v>527</v>
      </c>
      <c r="D73" s="46" t="s">
        <v>521</v>
      </c>
      <c r="E73" s="46" t="s">
        <v>21</v>
      </c>
      <c r="F73" s="35">
        <v>0.01</v>
      </c>
    </row>
    <row r="74" spans="2:6" s="52" customFormat="1" ht="15.95" customHeight="1">
      <c r="B74" s="105">
        <v>69</v>
      </c>
      <c r="C74" s="107" t="s">
        <v>528</v>
      </c>
      <c r="D74" s="46" t="s">
        <v>521</v>
      </c>
      <c r="E74" s="46" t="s">
        <v>21</v>
      </c>
      <c r="F74" s="35">
        <v>0.01</v>
      </c>
    </row>
    <row r="75" spans="2:6" s="52" customFormat="1" ht="15.95" customHeight="1">
      <c r="B75" s="105">
        <v>70</v>
      </c>
      <c r="C75" s="107" t="s">
        <v>529</v>
      </c>
      <c r="D75" s="46" t="s">
        <v>521</v>
      </c>
      <c r="E75" s="46" t="s">
        <v>21</v>
      </c>
      <c r="F75" s="35">
        <v>0.01</v>
      </c>
    </row>
    <row r="76" spans="2:6" s="52" customFormat="1" ht="15.95" customHeight="1">
      <c r="B76" s="105">
        <v>71</v>
      </c>
      <c r="C76" s="107" t="s">
        <v>530</v>
      </c>
      <c r="D76" s="46" t="s">
        <v>521</v>
      </c>
      <c r="E76" s="46" t="s">
        <v>21</v>
      </c>
      <c r="F76" s="35">
        <v>0.01</v>
      </c>
    </row>
    <row r="77" spans="2:6" s="52" customFormat="1" ht="15.95" customHeight="1">
      <c r="B77" s="105">
        <v>72</v>
      </c>
      <c r="C77" s="107" t="s">
        <v>531</v>
      </c>
      <c r="D77" s="46" t="s">
        <v>521</v>
      </c>
      <c r="E77" s="46" t="s">
        <v>21</v>
      </c>
      <c r="F77" s="35">
        <v>0.01</v>
      </c>
    </row>
    <row r="78" spans="2:6" s="52" customFormat="1" ht="15.95" customHeight="1">
      <c r="B78" s="105">
        <v>73</v>
      </c>
      <c r="C78" s="107" t="s">
        <v>532</v>
      </c>
      <c r="D78" s="46" t="s">
        <v>521</v>
      </c>
      <c r="E78" s="46" t="s">
        <v>307</v>
      </c>
      <c r="F78" s="35">
        <v>0.01</v>
      </c>
    </row>
    <row r="79" spans="2:6" s="52" customFormat="1" ht="15.95" customHeight="1">
      <c r="B79" s="105">
        <v>74</v>
      </c>
      <c r="C79" s="107" t="s">
        <v>533</v>
      </c>
      <c r="D79" s="46" t="s">
        <v>521</v>
      </c>
      <c r="E79" s="46" t="s">
        <v>21</v>
      </c>
      <c r="F79" s="35">
        <v>1.5</v>
      </c>
    </row>
    <row r="80" spans="2:6" s="52" customFormat="1" ht="15.95" customHeight="1">
      <c r="B80" s="105">
        <v>75</v>
      </c>
      <c r="C80" s="107" t="s">
        <v>305</v>
      </c>
      <c r="D80" s="46" t="s">
        <v>521</v>
      </c>
      <c r="E80" s="46" t="s">
        <v>21</v>
      </c>
      <c r="F80" s="35">
        <v>0.01</v>
      </c>
    </row>
    <row r="81" spans="2:10" s="52" customFormat="1" ht="15.95" customHeight="1">
      <c r="B81" s="105">
        <v>76</v>
      </c>
      <c r="C81" s="107" t="s">
        <v>306</v>
      </c>
      <c r="D81" s="46" t="s">
        <v>521</v>
      </c>
      <c r="E81" s="46" t="s">
        <v>21</v>
      </c>
      <c r="F81" s="35">
        <v>0.01</v>
      </c>
    </row>
    <row r="82" spans="2:10" s="52" customFormat="1" ht="15.95" customHeight="1">
      <c r="B82" s="105">
        <v>77</v>
      </c>
      <c r="C82" s="107" t="s">
        <v>304</v>
      </c>
      <c r="D82" s="46" t="s">
        <v>521</v>
      </c>
      <c r="E82" s="46" t="s">
        <v>21</v>
      </c>
      <c r="F82" s="35">
        <v>0.01</v>
      </c>
    </row>
    <row r="83" spans="2:10" s="52" customFormat="1" ht="15.95" customHeight="1">
      <c r="B83" s="105">
        <v>78</v>
      </c>
      <c r="C83" s="107" t="s">
        <v>534</v>
      </c>
      <c r="D83" s="46" t="s">
        <v>535</v>
      </c>
      <c r="E83" s="46" t="s">
        <v>214</v>
      </c>
      <c r="F83" s="35">
        <v>25</v>
      </c>
    </row>
    <row r="84" spans="2:10" s="52" customFormat="1" ht="15.95" customHeight="1">
      <c r="B84" s="105">
        <v>79</v>
      </c>
      <c r="C84" s="107" t="s">
        <v>536</v>
      </c>
      <c r="D84" s="46" t="s">
        <v>535</v>
      </c>
      <c r="E84" s="46" t="s">
        <v>214</v>
      </c>
      <c r="F84" s="35">
        <v>1.5</v>
      </c>
    </row>
    <row r="85" spans="2:10" s="52" customFormat="1" ht="15.95" customHeight="1">
      <c r="B85" s="105">
        <v>80</v>
      </c>
      <c r="C85" s="107" t="s">
        <v>537</v>
      </c>
      <c r="D85" s="46" t="s">
        <v>535</v>
      </c>
      <c r="E85" s="46" t="s">
        <v>214</v>
      </c>
      <c r="F85" s="35">
        <v>5</v>
      </c>
    </row>
    <row r="86" spans="2:10" s="52" customFormat="1" ht="15.95" customHeight="1">
      <c r="B86" s="105">
        <v>81</v>
      </c>
      <c r="C86" s="107" t="s">
        <v>538</v>
      </c>
      <c r="D86" s="46" t="s">
        <v>535</v>
      </c>
      <c r="E86" s="46" t="s">
        <v>214</v>
      </c>
      <c r="F86" s="35">
        <v>3.7</v>
      </c>
      <c r="G86" s="109"/>
      <c r="H86" s="109" t="s">
        <v>213</v>
      </c>
      <c r="I86" s="109" t="s">
        <v>214</v>
      </c>
      <c r="J86" s="110">
        <v>1.5</v>
      </c>
    </row>
    <row r="87" spans="2:10" s="52" customFormat="1" ht="15.95" customHeight="1">
      <c r="B87" s="105">
        <v>82</v>
      </c>
      <c r="C87" s="107" t="s">
        <v>212</v>
      </c>
      <c r="D87" s="46" t="s">
        <v>535</v>
      </c>
      <c r="E87" s="46" t="s">
        <v>214</v>
      </c>
      <c r="F87" s="35">
        <v>90.5</v>
      </c>
    </row>
    <row r="88" spans="2:10" s="52" customFormat="1" ht="15.95" customHeight="1">
      <c r="B88" s="105">
        <v>83</v>
      </c>
      <c r="C88" s="107" t="s">
        <v>308</v>
      </c>
      <c r="D88" s="46" t="s">
        <v>539</v>
      </c>
      <c r="E88" s="46" t="s">
        <v>23</v>
      </c>
      <c r="F88" s="35">
        <v>80</v>
      </c>
    </row>
    <row r="89" spans="2:10" s="52" customFormat="1" ht="15.95" customHeight="1">
      <c r="B89" s="105">
        <v>84</v>
      </c>
      <c r="C89" s="107" t="s">
        <v>309</v>
      </c>
      <c r="D89" s="46" t="s">
        <v>539</v>
      </c>
      <c r="E89" s="46" t="s">
        <v>23</v>
      </c>
      <c r="F89" s="35">
        <v>32</v>
      </c>
    </row>
    <row r="90" spans="2:10" s="52" customFormat="1" ht="15.95" customHeight="1">
      <c r="B90" s="105">
        <v>85</v>
      </c>
      <c r="C90" s="107" t="s">
        <v>310</v>
      </c>
      <c r="D90" s="46" t="s">
        <v>539</v>
      </c>
      <c r="E90" s="46" t="s">
        <v>23</v>
      </c>
      <c r="F90" s="35">
        <v>18</v>
      </c>
    </row>
    <row r="91" spans="2:10" s="52" customFormat="1" ht="15.95" customHeight="1">
      <c r="B91" s="105">
        <v>86</v>
      </c>
      <c r="C91" s="107" t="s">
        <v>582</v>
      </c>
      <c r="D91" s="46" t="s">
        <v>539</v>
      </c>
      <c r="E91" s="46" t="s">
        <v>23</v>
      </c>
      <c r="F91" s="35">
        <v>13</v>
      </c>
    </row>
    <row r="92" spans="2:10" s="52" customFormat="1" ht="15.95" customHeight="1">
      <c r="B92" s="105">
        <v>87</v>
      </c>
      <c r="C92" s="107" t="s">
        <v>311</v>
      </c>
      <c r="D92" s="46" t="s">
        <v>539</v>
      </c>
      <c r="E92" s="46" t="s">
        <v>23</v>
      </c>
      <c r="F92" s="35">
        <v>8.5</v>
      </c>
    </row>
    <row r="93" spans="2:10" s="52" customFormat="1" ht="15.95" customHeight="1">
      <c r="B93" s="105">
        <v>88</v>
      </c>
      <c r="C93" s="107" t="s">
        <v>313</v>
      </c>
      <c r="D93" s="46" t="s">
        <v>539</v>
      </c>
      <c r="E93" s="46" t="s">
        <v>23</v>
      </c>
      <c r="F93" s="35">
        <v>1.4999999999999999E-2</v>
      </c>
    </row>
    <row r="94" spans="2:10" s="52" customFormat="1" ht="15.95" customHeight="1">
      <c r="B94" s="105">
        <v>89</v>
      </c>
      <c r="C94" s="107" t="s">
        <v>312</v>
      </c>
      <c r="D94" s="46" t="s">
        <v>539</v>
      </c>
      <c r="E94" s="46" t="s">
        <v>23</v>
      </c>
      <c r="F94" s="35">
        <v>1.4999999999999999E-2</v>
      </c>
    </row>
    <row r="95" spans="2:10" s="52" customFormat="1" ht="15.95" customHeight="1">
      <c r="B95" s="105">
        <v>90</v>
      </c>
      <c r="C95" s="107" t="s">
        <v>314</v>
      </c>
      <c r="D95" s="46" t="s">
        <v>539</v>
      </c>
      <c r="E95" s="46" t="s">
        <v>23</v>
      </c>
      <c r="F95" s="35">
        <v>1.4999999999999999E-2</v>
      </c>
    </row>
    <row r="96" spans="2:10" s="52" customFormat="1" ht="15.95" customHeight="1">
      <c r="B96" s="105">
        <v>91</v>
      </c>
      <c r="C96" s="107" t="s">
        <v>315</v>
      </c>
      <c r="D96" s="46" t="s">
        <v>539</v>
      </c>
      <c r="E96" s="46" t="s">
        <v>23</v>
      </c>
      <c r="F96" s="35">
        <v>1.4999999999999999E-2</v>
      </c>
    </row>
    <row r="97" spans="2:6" s="52" customFormat="1" ht="15.95" customHeight="1">
      <c r="B97" s="105">
        <v>92</v>
      </c>
      <c r="C97" s="107" t="s">
        <v>317</v>
      </c>
      <c r="D97" s="46" t="s">
        <v>539</v>
      </c>
      <c r="E97" s="46" t="s">
        <v>23</v>
      </c>
      <c r="F97" s="35">
        <v>1.4999999999999999E-2</v>
      </c>
    </row>
    <row r="98" spans="2:6" s="52" customFormat="1" ht="15.95" customHeight="1">
      <c r="B98" s="105">
        <v>93</v>
      </c>
      <c r="C98" s="107" t="s">
        <v>318</v>
      </c>
      <c r="D98" s="46" t="s">
        <v>539</v>
      </c>
      <c r="E98" s="46" t="s">
        <v>23</v>
      </c>
      <c r="F98" s="35">
        <v>2</v>
      </c>
    </row>
    <row r="99" spans="2:6" s="52" customFormat="1" ht="15.95" customHeight="1">
      <c r="B99" s="105">
        <v>94</v>
      </c>
      <c r="C99" s="107" t="s">
        <v>316</v>
      </c>
      <c r="D99" s="46" t="s">
        <v>270</v>
      </c>
      <c r="E99" s="46" t="s">
        <v>23</v>
      </c>
      <c r="F99" s="35">
        <v>1.4999999999999999E-2</v>
      </c>
    </row>
    <row r="100" spans="2:6" s="52" customFormat="1" ht="15.95" customHeight="1">
      <c r="B100" s="105">
        <v>95</v>
      </c>
      <c r="C100" s="107" t="s">
        <v>319</v>
      </c>
      <c r="D100" s="46" t="s">
        <v>546</v>
      </c>
      <c r="E100" s="46" t="s">
        <v>41</v>
      </c>
      <c r="F100" s="35">
        <v>16</v>
      </c>
    </row>
    <row r="101" spans="2:6" s="52" customFormat="1" ht="15.95" customHeight="1">
      <c r="B101" s="105">
        <v>96</v>
      </c>
      <c r="C101" s="107" t="s">
        <v>320</v>
      </c>
      <c r="D101" s="46" t="s">
        <v>546</v>
      </c>
      <c r="E101" s="46" t="s">
        <v>41</v>
      </c>
      <c r="F101" s="35">
        <v>10</v>
      </c>
    </row>
    <row r="102" spans="2:6" s="52" customFormat="1" ht="15.95" customHeight="1">
      <c r="B102" s="105">
        <v>97</v>
      </c>
      <c r="C102" s="107" t="s">
        <v>321</v>
      </c>
      <c r="D102" s="46" t="s">
        <v>546</v>
      </c>
      <c r="E102" s="46" t="s">
        <v>41</v>
      </c>
      <c r="F102" s="35">
        <v>30</v>
      </c>
    </row>
    <row r="103" spans="2:6" s="52" customFormat="1" ht="15.95" customHeight="1">
      <c r="B103" s="105">
        <v>98</v>
      </c>
      <c r="C103" s="107" t="s">
        <v>322</v>
      </c>
      <c r="D103" s="46" t="s">
        <v>546</v>
      </c>
      <c r="E103" s="46" t="s">
        <v>41</v>
      </c>
      <c r="F103" s="35">
        <v>20</v>
      </c>
    </row>
    <row r="104" spans="2:6" s="52" customFormat="1" ht="15.95" customHeight="1">
      <c r="B104" s="105">
        <v>99</v>
      </c>
      <c r="C104" s="107" t="s">
        <v>259</v>
      </c>
      <c r="D104" s="46" t="s">
        <v>546</v>
      </c>
      <c r="E104" s="46" t="s">
        <v>41</v>
      </c>
      <c r="F104" s="35">
        <v>1450</v>
      </c>
    </row>
    <row r="105" spans="2:6" s="52" customFormat="1" ht="15.95" customHeight="1">
      <c r="B105" s="105">
        <v>100</v>
      </c>
      <c r="C105" s="107" t="s">
        <v>260</v>
      </c>
      <c r="D105" s="46" t="s">
        <v>546</v>
      </c>
      <c r="E105" s="46" t="s">
        <v>41</v>
      </c>
      <c r="F105" s="35">
        <v>500</v>
      </c>
    </row>
    <row r="106" spans="2:6" s="52" customFormat="1" ht="15.95" customHeight="1">
      <c r="B106" s="105">
        <v>101</v>
      </c>
      <c r="C106" s="107" t="s">
        <v>547</v>
      </c>
      <c r="D106" s="46" t="s">
        <v>546</v>
      </c>
      <c r="E106" s="46" t="s">
        <v>41</v>
      </c>
      <c r="F106" s="35">
        <v>350</v>
      </c>
    </row>
    <row r="107" spans="2:6" s="52" customFormat="1" ht="15.95" customHeight="1">
      <c r="B107" s="105">
        <v>102</v>
      </c>
      <c r="C107" s="107" t="s">
        <v>263</v>
      </c>
      <c r="D107" s="46" t="s">
        <v>546</v>
      </c>
      <c r="E107" s="46" t="s">
        <v>41</v>
      </c>
      <c r="F107" s="35">
        <v>2</v>
      </c>
    </row>
    <row r="108" spans="2:6" s="52" customFormat="1" ht="15.95" customHeight="1">
      <c r="B108" s="105">
        <v>103</v>
      </c>
      <c r="C108" s="107" t="s">
        <v>583</v>
      </c>
      <c r="D108" s="46" t="s">
        <v>546</v>
      </c>
      <c r="E108" s="46" t="s">
        <v>41</v>
      </c>
      <c r="F108" s="35">
        <v>0.01</v>
      </c>
    </row>
    <row r="109" spans="2:6" s="52" customFormat="1" ht="15.95" customHeight="1">
      <c r="B109" s="105">
        <v>104</v>
      </c>
      <c r="C109" s="107" t="s">
        <v>323</v>
      </c>
      <c r="D109" s="46" t="s">
        <v>546</v>
      </c>
      <c r="E109" s="46" t="s">
        <v>41</v>
      </c>
      <c r="F109" s="35">
        <v>0.01</v>
      </c>
    </row>
    <row r="110" spans="2:6" s="52" customFormat="1" ht="15.95" customHeight="1">
      <c r="B110" s="105">
        <v>105</v>
      </c>
      <c r="C110" s="107" t="s">
        <v>324</v>
      </c>
      <c r="D110" s="46" t="s">
        <v>546</v>
      </c>
      <c r="E110" s="46" t="s">
        <v>41</v>
      </c>
      <c r="F110" s="35">
        <v>0.01</v>
      </c>
    </row>
    <row r="111" spans="2:6" s="52" customFormat="1" ht="15.95" customHeight="1">
      <c r="B111" s="105">
        <v>106</v>
      </c>
      <c r="C111" s="107" t="s">
        <v>584</v>
      </c>
      <c r="D111" s="46" t="s">
        <v>546</v>
      </c>
      <c r="E111" s="46" t="s">
        <v>41</v>
      </c>
      <c r="F111" s="35">
        <v>0.01</v>
      </c>
    </row>
    <row r="112" spans="2:6" s="52" customFormat="1" ht="15.95" customHeight="1">
      <c r="B112" s="105">
        <v>107</v>
      </c>
      <c r="C112" s="107" t="s">
        <v>548</v>
      </c>
      <c r="D112" s="46" t="s">
        <v>546</v>
      </c>
      <c r="E112" s="46" t="s">
        <v>41</v>
      </c>
      <c r="F112" s="35">
        <v>0.01</v>
      </c>
    </row>
    <row r="113" spans="2:6" s="52" customFormat="1" ht="15.95" customHeight="1">
      <c r="B113" s="105">
        <v>108</v>
      </c>
      <c r="C113" s="46" t="s">
        <v>484</v>
      </c>
      <c r="D113" s="46" t="s">
        <v>485</v>
      </c>
      <c r="E113" s="46" t="s">
        <v>62</v>
      </c>
      <c r="F113" s="61">
        <v>48</v>
      </c>
    </row>
    <row r="114" spans="2:6" s="52" customFormat="1" ht="15.95" customHeight="1">
      <c r="B114" s="105">
        <v>109</v>
      </c>
      <c r="C114" s="46" t="s">
        <v>545</v>
      </c>
      <c r="D114" s="46" t="s">
        <v>485</v>
      </c>
      <c r="E114" s="46" t="s">
        <v>62</v>
      </c>
      <c r="F114" s="61">
        <v>50</v>
      </c>
    </row>
    <row r="115" spans="2:6" s="52" customFormat="1" ht="15.95" customHeight="1">
      <c r="B115" s="105">
        <v>110</v>
      </c>
      <c r="C115" s="46" t="s">
        <v>486</v>
      </c>
      <c r="D115" s="46" t="s">
        <v>485</v>
      </c>
      <c r="E115" s="46" t="s">
        <v>62</v>
      </c>
      <c r="F115" s="133">
        <v>1.6199999999999999E-3</v>
      </c>
    </row>
    <row r="116" spans="2:6" s="52" customFormat="1" ht="15.95" customHeight="1">
      <c r="B116" s="105">
        <v>111</v>
      </c>
      <c r="C116" s="46" t="s">
        <v>487</v>
      </c>
      <c r="D116" s="46" t="s">
        <v>485</v>
      </c>
      <c r="E116" s="46" t="s">
        <v>62</v>
      </c>
      <c r="F116" s="133">
        <v>1.8699999999999999E-3</v>
      </c>
    </row>
    <row r="117" spans="2:6" s="52" customFormat="1" ht="15.95" customHeight="1">
      <c r="B117" s="105">
        <v>112</v>
      </c>
      <c r="C117" s="46" t="s">
        <v>488</v>
      </c>
      <c r="D117" s="46" t="s">
        <v>485</v>
      </c>
      <c r="E117" s="46" t="s">
        <v>62</v>
      </c>
      <c r="F117" s="133">
        <v>1.67E-3</v>
      </c>
    </row>
    <row r="118" spans="2:6" s="52" customFormat="1" ht="15.95" customHeight="1">
      <c r="B118" s="105">
        <v>113</v>
      </c>
      <c r="C118" s="46" t="s">
        <v>489</v>
      </c>
      <c r="D118" s="46" t="s">
        <v>485</v>
      </c>
      <c r="E118" s="46" t="s">
        <v>62</v>
      </c>
      <c r="F118" s="133">
        <v>1.0200000000000001E-3</v>
      </c>
    </row>
    <row r="119" spans="2:6" s="52" customFormat="1" ht="15.95" customHeight="1">
      <c r="B119" s="105">
        <v>114</v>
      </c>
      <c r="C119" s="46" t="s">
        <v>490</v>
      </c>
      <c r="D119" s="46" t="s">
        <v>485</v>
      </c>
      <c r="E119" s="46" t="s">
        <v>62</v>
      </c>
      <c r="F119" s="133">
        <v>1.1900000000000001E-3</v>
      </c>
    </row>
    <row r="120" spans="2:6" s="52" customFormat="1" ht="15.95" customHeight="1">
      <c r="B120" s="105">
        <v>115</v>
      </c>
      <c r="C120" s="46" t="s">
        <v>491</v>
      </c>
      <c r="D120" s="46" t="s">
        <v>485</v>
      </c>
      <c r="E120" s="46" t="s">
        <v>62</v>
      </c>
      <c r="F120" s="133">
        <v>8.5999999999999998E-4</v>
      </c>
    </row>
    <row r="121" spans="2:6" s="52" customFormat="1" ht="15.95" customHeight="1">
      <c r="B121" s="105">
        <v>116</v>
      </c>
      <c r="C121" s="46" t="s">
        <v>585</v>
      </c>
      <c r="D121" s="46" t="s">
        <v>485</v>
      </c>
      <c r="E121" s="46" t="s">
        <v>62</v>
      </c>
      <c r="F121" s="133">
        <v>7.3999999999999999E-4</v>
      </c>
    </row>
    <row r="122" spans="2:6" s="52" customFormat="1" ht="15.95" customHeight="1">
      <c r="B122" s="105">
        <v>117</v>
      </c>
      <c r="C122" s="46" t="s">
        <v>492</v>
      </c>
      <c r="D122" s="46" t="s">
        <v>485</v>
      </c>
      <c r="E122" s="46" t="s">
        <v>62</v>
      </c>
      <c r="F122" s="133">
        <v>7.3999999999999999E-4</v>
      </c>
    </row>
    <row r="123" spans="2:6" s="52" customFormat="1" ht="15.95" customHeight="1">
      <c r="B123" s="105">
        <v>118</v>
      </c>
      <c r="C123" s="46" t="s">
        <v>493</v>
      </c>
      <c r="D123" s="46" t="s">
        <v>485</v>
      </c>
      <c r="E123" s="46" t="s">
        <v>62</v>
      </c>
      <c r="F123" s="133">
        <v>7.2000000000000005E-4</v>
      </c>
    </row>
    <row r="124" spans="2:6" s="52" customFormat="1" ht="15.95" customHeight="1">
      <c r="B124" s="105">
        <v>119</v>
      </c>
      <c r="C124" s="46" t="s">
        <v>494</v>
      </c>
      <c r="D124" s="46" t="s">
        <v>485</v>
      </c>
      <c r="E124" s="46" t="s">
        <v>62</v>
      </c>
      <c r="F124" s="133">
        <v>8.8999999999999995E-4</v>
      </c>
    </row>
    <row r="125" spans="2:6" s="52" customFormat="1" ht="15.95" customHeight="1">
      <c r="B125" s="105">
        <v>120</v>
      </c>
      <c r="C125" s="46" t="s">
        <v>495</v>
      </c>
      <c r="D125" s="46" t="s">
        <v>485</v>
      </c>
      <c r="E125" s="46" t="s">
        <v>62</v>
      </c>
      <c r="F125" s="133">
        <v>8.0000000000000004E-4</v>
      </c>
    </row>
    <row r="126" spans="2:6" s="52" customFormat="1" ht="15.95" customHeight="1">
      <c r="B126" s="105">
        <v>121</v>
      </c>
      <c r="C126" s="46" t="s">
        <v>496</v>
      </c>
      <c r="D126" s="46" t="s">
        <v>485</v>
      </c>
      <c r="E126" s="46" t="s">
        <v>62</v>
      </c>
      <c r="F126" s="133">
        <v>7.9000000000000001E-4</v>
      </c>
    </row>
    <row r="127" spans="2:6" s="52" customFormat="1" ht="15.95" customHeight="1">
      <c r="B127" s="105">
        <v>122</v>
      </c>
      <c r="C127" s="46" t="s">
        <v>497</v>
      </c>
      <c r="D127" s="46" t="s">
        <v>485</v>
      </c>
      <c r="E127" s="46" t="s">
        <v>62</v>
      </c>
      <c r="F127" s="133">
        <v>7.1000000000000002E-4</v>
      </c>
    </row>
    <row r="128" spans="2:6" s="52" customFormat="1" ht="15.95" customHeight="1">
      <c r="B128" s="105">
        <v>123</v>
      </c>
      <c r="C128" s="46" t="s">
        <v>498</v>
      </c>
      <c r="D128" s="46" t="s">
        <v>485</v>
      </c>
      <c r="E128" s="46" t="s">
        <v>62</v>
      </c>
      <c r="F128" s="133">
        <v>6.0999999999999997E-4</v>
      </c>
    </row>
    <row r="129" spans="2:6" s="52" customFormat="1" ht="15.95" customHeight="1">
      <c r="B129" s="105">
        <v>124</v>
      </c>
      <c r="C129" s="46" t="s">
        <v>499</v>
      </c>
      <c r="D129" s="46" t="s">
        <v>485</v>
      </c>
      <c r="E129" s="46" t="s">
        <v>62</v>
      </c>
      <c r="F129" s="133">
        <v>6.8099999999999996E-4</v>
      </c>
    </row>
    <row r="130" spans="2:6" s="52" customFormat="1" ht="15.95" customHeight="1">
      <c r="B130" s="105">
        <v>125</v>
      </c>
      <c r="C130" s="46" t="s">
        <v>500</v>
      </c>
      <c r="D130" s="46" t="s">
        <v>485</v>
      </c>
      <c r="E130" s="46" t="s">
        <v>62</v>
      </c>
      <c r="F130" s="133">
        <v>3.6000000000000002E-4</v>
      </c>
    </row>
    <row r="131" spans="2:6" s="52" customFormat="1" ht="15.95" customHeight="1">
      <c r="B131" s="105">
        <v>126</v>
      </c>
      <c r="C131" s="46" t="s">
        <v>501</v>
      </c>
      <c r="D131" s="46" t="s">
        <v>485</v>
      </c>
      <c r="E131" s="46" t="s">
        <v>62</v>
      </c>
      <c r="F131" s="133">
        <v>2.5000000000000001E-4</v>
      </c>
    </row>
    <row r="132" spans="2:6" s="52" customFormat="1" ht="15.95" customHeight="1">
      <c r="B132" s="105">
        <v>127</v>
      </c>
      <c r="C132" s="46" t="s">
        <v>325</v>
      </c>
      <c r="D132" s="46" t="s">
        <v>564</v>
      </c>
      <c r="E132" s="46" t="s">
        <v>53</v>
      </c>
      <c r="F132" s="117">
        <v>0.02</v>
      </c>
    </row>
    <row r="133" spans="2:6" s="52" customFormat="1" ht="15.95" customHeight="1">
      <c r="B133" s="105">
        <v>128</v>
      </c>
      <c r="C133" s="46" t="s">
        <v>563</v>
      </c>
      <c r="D133" s="46" t="s">
        <v>564</v>
      </c>
      <c r="E133" s="46" t="s">
        <v>53</v>
      </c>
      <c r="F133" s="35">
        <v>0.88</v>
      </c>
    </row>
    <row r="134" spans="2:6" s="52" customFormat="1" ht="15.95" customHeight="1">
      <c r="B134" s="105">
        <v>129</v>
      </c>
      <c r="C134" s="107" t="s">
        <v>326</v>
      </c>
      <c r="D134" s="46" t="s">
        <v>549</v>
      </c>
      <c r="E134" s="46" t="s">
        <v>251</v>
      </c>
      <c r="F134" s="35">
        <v>180</v>
      </c>
    </row>
    <row r="135" spans="2:6" s="52" customFormat="1" ht="15.95" customHeight="1">
      <c r="B135" s="105">
        <v>130</v>
      </c>
      <c r="C135" s="107" t="s">
        <v>327</v>
      </c>
      <c r="D135" s="46" t="s">
        <v>549</v>
      </c>
      <c r="E135" s="46" t="s">
        <v>251</v>
      </c>
      <c r="F135" s="35">
        <v>80</v>
      </c>
    </row>
    <row r="136" spans="2:6" s="52" customFormat="1" ht="15.95" customHeight="1">
      <c r="B136" s="105">
        <v>131</v>
      </c>
      <c r="C136" s="107" t="s">
        <v>328</v>
      </c>
      <c r="D136" s="46" t="s">
        <v>549</v>
      </c>
      <c r="E136" s="46" t="s">
        <v>251</v>
      </c>
      <c r="F136" s="35">
        <v>60</v>
      </c>
    </row>
    <row r="137" spans="2:6" s="52" customFormat="1" ht="15.95" customHeight="1">
      <c r="B137" s="105">
        <v>132</v>
      </c>
      <c r="C137" s="107" t="s">
        <v>329</v>
      </c>
      <c r="D137" s="46" t="s">
        <v>549</v>
      </c>
      <c r="E137" s="46" t="s">
        <v>251</v>
      </c>
      <c r="F137" s="35">
        <v>50</v>
      </c>
    </row>
    <row r="138" spans="2:6" s="52" customFormat="1" ht="15.95" customHeight="1">
      <c r="B138" s="105">
        <v>133</v>
      </c>
      <c r="C138" s="107" t="s">
        <v>550</v>
      </c>
      <c r="D138" s="46" t="s">
        <v>549</v>
      </c>
      <c r="E138" s="46" t="s">
        <v>251</v>
      </c>
      <c r="F138" s="35">
        <v>50</v>
      </c>
    </row>
    <row r="139" spans="2:6" s="52" customFormat="1" ht="15.95" customHeight="1">
      <c r="B139" s="105">
        <v>134</v>
      </c>
      <c r="C139" s="107" t="s">
        <v>586</v>
      </c>
      <c r="D139" s="46" t="s">
        <v>549</v>
      </c>
      <c r="E139" s="46" t="s">
        <v>251</v>
      </c>
      <c r="F139" s="35">
        <v>0.01</v>
      </c>
    </row>
    <row r="140" spans="2:6" s="52" customFormat="1" ht="15.95" customHeight="1">
      <c r="B140" s="105">
        <v>135</v>
      </c>
      <c r="C140" s="107" t="s">
        <v>587</v>
      </c>
      <c r="D140" s="46" t="s">
        <v>549</v>
      </c>
      <c r="E140" s="46" t="s">
        <v>251</v>
      </c>
      <c r="F140" s="35">
        <v>0.01</v>
      </c>
    </row>
    <row r="141" spans="2:6" s="52" customFormat="1" ht="15.95" customHeight="1">
      <c r="B141" s="105">
        <v>136</v>
      </c>
      <c r="C141" s="107" t="s">
        <v>331</v>
      </c>
      <c r="D141" s="46" t="s">
        <v>549</v>
      </c>
      <c r="E141" s="46" t="s">
        <v>251</v>
      </c>
      <c r="F141" s="35">
        <v>0.01</v>
      </c>
    </row>
    <row r="142" spans="2:6" s="52" customFormat="1" ht="15.95" customHeight="1">
      <c r="B142" s="105">
        <v>137</v>
      </c>
      <c r="C142" s="107" t="s">
        <v>588</v>
      </c>
      <c r="D142" s="46" t="s">
        <v>549</v>
      </c>
      <c r="E142" s="46" t="s">
        <v>251</v>
      </c>
      <c r="F142" s="35">
        <v>0.01</v>
      </c>
    </row>
    <row r="143" spans="2:6" s="52" customFormat="1" ht="15.95" customHeight="1">
      <c r="B143" s="105">
        <v>138</v>
      </c>
      <c r="C143" s="107" t="s">
        <v>330</v>
      </c>
      <c r="D143" s="46" t="s">
        <v>549</v>
      </c>
      <c r="E143" s="46" t="s">
        <v>251</v>
      </c>
      <c r="F143" s="35">
        <v>0.01</v>
      </c>
    </row>
    <row r="144" spans="2:6" s="52" customFormat="1" ht="15.95" customHeight="1">
      <c r="B144" s="105">
        <v>139</v>
      </c>
      <c r="C144" s="107" t="s">
        <v>332</v>
      </c>
      <c r="D144" s="46" t="s">
        <v>549</v>
      </c>
      <c r="E144" s="46" t="s">
        <v>251</v>
      </c>
      <c r="F144" s="35">
        <v>0.01</v>
      </c>
    </row>
    <row r="145" spans="2:6" s="52" customFormat="1" ht="15.95" customHeight="1">
      <c r="B145" s="105">
        <v>140</v>
      </c>
      <c r="C145" s="107" t="s">
        <v>333</v>
      </c>
      <c r="D145" s="46" t="s">
        <v>549</v>
      </c>
      <c r="E145" s="46" t="s">
        <v>251</v>
      </c>
      <c r="F145" s="35">
        <v>0.01</v>
      </c>
    </row>
    <row r="146" spans="2:6" ht="15.95" customHeight="1">
      <c r="B146" s="200" t="s">
        <v>16</v>
      </c>
      <c r="C146" s="203"/>
      <c r="D146" s="203"/>
      <c r="E146" s="203"/>
      <c r="F146" s="204"/>
    </row>
    <row r="147" spans="2:6" s="52" customFormat="1" ht="15.95" customHeight="1">
      <c r="B147" s="129">
        <v>141</v>
      </c>
      <c r="C147" s="46" t="s">
        <v>334</v>
      </c>
      <c r="D147" s="46" t="s">
        <v>335</v>
      </c>
      <c r="E147" s="46" t="s">
        <v>31</v>
      </c>
      <c r="F147" s="117">
        <v>2.33</v>
      </c>
    </row>
    <row r="148" spans="2:6" s="52" customFormat="1" ht="15.95" customHeight="1">
      <c r="B148" s="105">
        <v>142</v>
      </c>
      <c r="C148" s="46" t="s">
        <v>336</v>
      </c>
      <c r="D148" s="46" t="s">
        <v>335</v>
      </c>
      <c r="E148" s="46" t="s">
        <v>31</v>
      </c>
      <c r="F148" s="117">
        <v>1.03</v>
      </c>
    </row>
    <row r="149" spans="2:6" s="52" customFormat="1" ht="15.95" customHeight="1">
      <c r="B149" s="105">
        <v>143</v>
      </c>
      <c r="C149" s="46" t="s">
        <v>337</v>
      </c>
      <c r="D149" s="46" t="s">
        <v>335</v>
      </c>
      <c r="E149" s="46" t="s">
        <v>31</v>
      </c>
      <c r="F149" s="117">
        <v>3.66</v>
      </c>
    </row>
    <row r="150" spans="2:6" s="52" customFormat="1" ht="15.95" customHeight="1">
      <c r="B150" s="105">
        <v>144</v>
      </c>
      <c r="C150" s="46" t="s">
        <v>338</v>
      </c>
      <c r="D150" s="46" t="s">
        <v>335</v>
      </c>
      <c r="E150" s="46" t="s">
        <v>31</v>
      </c>
      <c r="F150" s="130">
        <v>2.1419999999999999</v>
      </c>
    </row>
    <row r="151" spans="2:6" s="52" customFormat="1" ht="15.95" customHeight="1">
      <c r="B151" s="105">
        <v>145</v>
      </c>
      <c r="C151" s="46" t="s">
        <v>339</v>
      </c>
      <c r="D151" s="46" t="s">
        <v>335</v>
      </c>
      <c r="E151" s="46" t="s">
        <v>31</v>
      </c>
      <c r="F151" s="117">
        <v>4.59</v>
      </c>
    </row>
    <row r="152" spans="2:6" s="52" customFormat="1" ht="15.95" customHeight="1">
      <c r="B152" s="105">
        <v>146</v>
      </c>
      <c r="C152" s="46" t="s">
        <v>340</v>
      </c>
      <c r="D152" s="46" t="s">
        <v>335</v>
      </c>
      <c r="E152" s="46" t="s">
        <v>31</v>
      </c>
      <c r="F152" s="117">
        <v>1.43</v>
      </c>
    </row>
    <row r="153" spans="2:6" s="52" customFormat="1" ht="15.95" customHeight="1" thickBot="1">
      <c r="B153" s="105">
        <v>147</v>
      </c>
      <c r="C153" s="46" t="s">
        <v>366</v>
      </c>
      <c r="D153" s="46" t="s">
        <v>335</v>
      </c>
      <c r="E153" s="46" t="s">
        <v>31</v>
      </c>
      <c r="F153" s="117">
        <v>1.1499999999999999</v>
      </c>
    </row>
    <row r="154" spans="2:6" s="52" customFormat="1" ht="15.95" customHeight="1" thickTop="1">
      <c r="B154" s="105">
        <v>148</v>
      </c>
      <c r="C154" s="46" t="s">
        <v>515</v>
      </c>
      <c r="D154" s="46" t="s">
        <v>509</v>
      </c>
      <c r="E154" s="46" t="s">
        <v>271</v>
      </c>
      <c r="F154" s="127">
        <v>0.01</v>
      </c>
    </row>
    <row r="155" spans="2:6" s="52" customFormat="1" ht="15.95" customHeight="1">
      <c r="B155" s="105">
        <v>149</v>
      </c>
      <c r="C155" s="46" t="s">
        <v>0</v>
      </c>
      <c r="D155" s="46" t="s">
        <v>509</v>
      </c>
      <c r="E155" s="46" t="s">
        <v>65</v>
      </c>
      <c r="F155" s="128">
        <v>0.01</v>
      </c>
    </row>
    <row r="156" spans="2:6" s="52" customFormat="1" ht="15.95" customHeight="1">
      <c r="B156" s="105">
        <v>150</v>
      </c>
      <c r="C156" s="107" t="s">
        <v>471</v>
      </c>
      <c r="D156" s="46" t="s">
        <v>472</v>
      </c>
      <c r="E156" s="46" t="s">
        <v>455</v>
      </c>
      <c r="F156" s="35">
        <v>5</v>
      </c>
    </row>
    <row r="157" spans="2:6" s="52" customFormat="1" ht="15.95" customHeight="1">
      <c r="B157" s="105">
        <v>151</v>
      </c>
      <c r="C157" s="107" t="s">
        <v>473</v>
      </c>
      <c r="D157" s="46" t="s">
        <v>472</v>
      </c>
      <c r="E157" s="46" t="s">
        <v>455</v>
      </c>
      <c r="F157" s="35">
        <v>8</v>
      </c>
    </row>
    <row r="158" spans="2:6" s="52" customFormat="1" ht="15.95" customHeight="1">
      <c r="B158" s="105">
        <v>152</v>
      </c>
      <c r="C158" s="107" t="s">
        <v>474</v>
      </c>
      <c r="D158" s="46" t="s">
        <v>475</v>
      </c>
      <c r="E158" s="46" t="s">
        <v>455</v>
      </c>
      <c r="F158" s="35">
        <v>0.01</v>
      </c>
    </row>
    <row r="159" spans="2:6" s="52" customFormat="1" ht="15.95" customHeight="1">
      <c r="B159" s="105">
        <v>153</v>
      </c>
      <c r="C159" s="46" t="s">
        <v>1</v>
      </c>
      <c r="D159" s="46" t="s">
        <v>539</v>
      </c>
      <c r="E159" s="46" t="s">
        <v>23</v>
      </c>
      <c r="F159" s="61">
        <v>1</v>
      </c>
    </row>
    <row r="160" spans="2:6" s="52" customFormat="1" ht="15.95" customHeight="1">
      <c r="B160" s="105">
        <v>154</v>
      </c>
      <c r="C160" s="46" t="s">
        <v>2</v>
      </c>
      <c r="D160" s="46" t="s">
        <v>3</v>
      </c>
      <c r="E160" s="46" t="s">
        <v>41</v>
      </c>
      <c r="F160" s="61">
        <v>0.3</v>
      </c>
    </row>
    <row r="161" spans="1:6" s="52" customFormat="1" ht="15.95" customHeight="1">
      <c r="B161" s="105">
        <v>155</v>
      </c>
      <c r="C161" s="132" t="s">
        <v>4</v>
      </c>
      <c r="D161" s="46" t="s">
        <v>231</v>
      </c>
      <c r="E161" s="46" t="s">
        <v>62</v>
      </c>
      <c r="F161" s="117">
        <v>0.01</v>
      </c>
    </row>
    <row r="162" spans="1:6" s="52" customFormat="1" ht="15.95" customHeight="1">
      <c r="B162" s="105">
        <v>156</v>
      </c>
      <c r="C162" s="132" t="s">
        <v>5</v>
      </c>
      <c r="D162" s="46" t="s">
        <v>6</v>
      </c>
      <c r="E162" s="46" t="s">
        <v>243</v>
      </c>
      <c r="F162" s="130">
        <v>1.7999999999999999E-2</v>
      </c>
    </row>
    <row r="163" spans="1:6" s="52" customFormat="1" ht="15.95" customHeight="1">
      <c r="B163" s="105">
        <v>157</v>
      </c>
      <c r="C163" s="132" t="s">
        <v>7</v>
      </c>
      <c r="D163" s="46" t="s">
        <v>6</v>
      </c>
      <c r="E163" s="46" t="s">
        <v>243</v>
      </c>
      <c r="F163" s="130">
        <v>2.8000000000000001E-2</v>
      </c>
    </row>
    <row r="164" spans="1:6" s="52" customFormat="1" ht="15.95" customHeight="1">
      <c r="B164" s="105">
        <v>158</v>
      </c>
      <c r="C164" s="46" t="s">
        <v>288</v>
      </c>
      <c r="D164" s="46" t="s">
        <v>289</v>
      </c>
      <c r="E164" s="46" t="s">
        <v>29</v>
      </c>
      <c r="F164" s="61">
        <v>1</v>
      </c>
    </row>
    <row r="165" spans="1:6" s="52" customFormat="1" ht="15.95" customHeight="1">
      <c r="B165" s="105">
        <v>159</v>
      </c>
      <c r="C165" s="46" t="s">
        <v>565</v>
      </c>
      <c r="D165" s="46" t="s">
        <v>564</v>
      </c>
      <c r="E165" s="46" t="s">
        <v>53</v>
      </c>
      <c r="F165" s="61">
        <v>1.3</v>
      </c>
    </row>
    <row r="166" spans="1:6" s="52" customFormat="1" ht="15.95" customHeight="1">
      <c r="B166" s="105">
        <v>160</v>
      </c>
      <c r="C166" s="46" t="s">
        <v>370</v>
      </c>
      <c r="D166" s="46" t="s">
        <v>571</v>
      </c>
      <c r="E166" s="46" t="s">
        <v>8</v>
      </c>
      <c r="F166" s="117">
        <v>1.6E-2</v>
      </c>
    </row>
    <row r="167" spans="1:6" s="52" customFormat="1" ht="15.95" customHeight="1">
      <c r="B167" s="118">
        <v>161</v>
      </c>
      <c r="C167" s="119" t="s">
        <v>371</v>
      </c>
      <c r="D167" s="46" t="s">
        <v>571</v>
      </c>
      <c r="E167" s="109" t="s">
        <v>8</v>
      </c>
      <c r="F167" s="120">
        <v>2.5000000000000001E-3</v>
      </c>
    </row>
    <row r="168" spans="1:6" s="52" customFormat="1" ht="15.95" customHeight="1" thickBot="1">
      <c r="B168" s="121">
        <v>162</v>
      </c>
      <c r="C168" s="122" t="s">
        <v>372</v>
      </c>
      <c r="D168" s="46" t="s">
        <v>571</v>
      </c>
      <c r="E168" s="123" t="s">
        <v>8</v>
      </c>
      <c r="F168" s="124">
        <v>2.5000000000000001E-3</v>
      </c>
    </row>
    <row r="169" spans="1:6" s="52" customFormat="1" ht="18" thickTop="1" thickBot="1">
      <c r="A169" s="57"/>
      <c r="B169" s="195" t="s">
        <v>201</v>
      </c>
      <c r="C169" s="196"/>
      <c r="D169" s="71"/>
      <c r="E169" s="71"/>
      <c r="F169" s="134">
        <f>SUM(F5:F168)</f>
        <v>4035.392821000004</v>
      </c>
    </row>
    <row r="170" spans="1:6" ht="13.5" thickTop="1"/>
  </sheetData>
  <mergeCells count="5">
    <mergeCell ref="B169:C169"/>
    <mergeCell ref="B2:F2"/>
    <mergeCell ref="B4:F4"/>
    <mergeCell ref="B33:F33"/>
    <mergeCell ref="B146:F146"/>
  </mergeCells>
  <phoneticPr fontId="0" type="noConversion"/>
  <pageMargins left="0.24" right="0.2" top="0.21" bottom="0.2" header="0.21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3"/>
  </sheetPr>
  <dimension ref="B1:J13"/>
  <sheetViews>
    <sheetView topLeftCell="C4" workbookViewId="0">
      <selection activeCell="J8" sqref="J8"/>
    </sheetView>
  </sheetViews>
  <sheetFormatPr defaultRowHeight="12.75"/>
  <cols>
    <col min="1" max="1" width="5" customWidth="1"/>
    <col min="2" max="2" width="6.28515625" customWidth="1"/>
    <col min="3" max="3" width="41" customWidth="1"/>
    <col min="4" max="6" width="12.7109375" customWidth="1"/>
    <col min="7" max="7" width="15.28515625" customWidth="1"/>
    <col min="8" max="9" width="12.7109375" customWidth="1"/>
  </cols>
  <sheetData>
    <row r="1" spans="2:10" ht="13.5" thickBot="1"/>
    <row r="2" spans="2:10" ht="67.5" customHeight="1" thickTop="1">
      <c r="B2" s="208" t="s">
        <v>570</v>
      </c>
      <c r="C2" s="209"/>
      <c r="D2" s="209"/>
      <c r="E2" s="209"/>
      <c r="F2" s="209"/>
      <c r="G2" s="209"/>
      <c r="H2" s="209"/>
      <c r="I2" s="210"/>
    </row>
    <row r="3" spans="2:10" ht="16.5" customHeight="1">
      <c r="B3" s="212" t="s">
        <v>268</v>
      </c>
      <c r="C3" s="215" t="s">
        <v>195</v>
      </c>
      <c r="D3" s="207" t="s">
        <v>196</v>
      </c>
      <c r="E3" s="207"/>
      <c r="F3" s="207" t="s">
        <v>202</v>
      </c>
      <c r="G3" s="207"/>
      <c r="H3" s="207" t="s">
        <v>93</v>
      </c>
      <c r="I3" s="211"/>
    </row>
    <row r="4" spans="2:10" ht="51.75" customHeight="1">
      <c r="B4" s="213"/>
      <c r="C4" s="216"/>
      <c r="D4" s="207"/>
      <c r="E4" s="207"/>
      <c r="F4" s="207"/>
      <c r="G4" s="207"/>
      <c r="H4" s="207"/>
      <c r="I4" s="211"/>
    </row>
    <row r="5" spans="2:10" ht="24.75" customHeight="1">
      <c r="B5" s="214"/>
      <c r="C5" s="217"/>
      <c r="D5" s="41">
        <v>2012</v>
      </c>
      <c r="E5" s="58">
        <v>2013</v>
      </c>
      <c r="F5" s="41">
        <v>2012</v>
      </c>
      <c r="G5" s="58">
        <v>2013</v>
      </c>
      <c r="H5" s="41">
        <v>2012</v>
      </c>
      <c r="I5" s="58">
        <v>2013</v>
      </c>
    </row>
    <row r="6" spans="2:10" ht="36" customHeight="1">
      <c r="B6" s="42">
        <v>1</v>
      </c>
      <c r="C6" s="93" t="s">
        <v>341</v>
      </c>
      <c r="D6" s="94">
        <v>1</v>
      </c>
      <c r="E6" s="95">
        <v>1</v>
      </c>
      <c r="F6" s="154">
        <v>66.201999999999998</v>
      </c>
      <c r="G6" s="96">
        <v>66.201999999999998</v>
      </c>
      <c r="H6" s="97">
        <f>F6/40.04839</f>
        <v>1.6530502224933388</v>
      </c>
      <c r="I6" s="98">
        <f>G6/40.04839</f>
        <v>1.6530502224933388</v>
      </c>
    </row>
    <row r="7" spans="2:10" ht="36" customHeight="1">
      <c r="B7" s="42">
        <v>2</v>
      </c>
      <c r="C7" s="93" t="s">
        <v>342</v>
      </c>
      <c r="D7" s="94">
        <v>2</v>
      </c>
      <c r="E7" s="95">
        <v>2</v>
      </c>
      <c r="F7" s="154">
        <v>65.551000000000002</v>
      </c>
      <c r="G7" s="96">
        <v>65.551000000000002</v>
      </c>
      <c r="H7" s="97">
        <f t="shared" ref="H7:H12" si="0">F7/40.04839</f>
        <v>1.6367948873849862</v>
      </c>
      <c r="I7" s="98">
        <f t="shared" ref="I7:I12" si="1">G7/40.04839</f>
        <v>1.6367948873849862</v>
      </c>
      <c r="J7" s="112">
        <f>G6+G7</f>
        <v>131.75299999999999</v>
      </c>
    </row>
    <row r="8" spans="2:10" ht="36" customHeight="1">
      <c r="B8" s="42">
        <v>3</v>
      </c>
      <c r="C8" s="93" t="s">
        <v>197</v>
      </c>
      <c r="D8" s="94">
        <v>22</v>
      </c>
      <c r="E8" s="95">
        <v>22</v>
      </c>
      <c r="F8" s="154">
        <v>166.07</v>
      </c>
      <c r="G8" s="96">
        <f ca="1">'Республиканские заказники.'!F29/1000</f>
        <v>166.07347999999999</v>
      </c>
      <c r="H8" s="97">
        <f t="shared" si="0"/>
        <v>4.1467334891614867</v>
      </c>
      <c r="I8" s="98">
        <f t="shared" si="1"/>
        <v>4.1468203840404074</v>
      </c>
    </row>
    <row r="9" spans="2:10" ht="36" customHeight="1">
      <c r="B9" s="42">
        <v>4</v>
      </c>
      <c r="C9" s="93" t="s">
        <v>198</v>
      </c>
      <c r="D9" s="94">
        <v>60</v>
      </c>
      <c r="E9" s="95">
        <f ca="1">'Местные заказники'!B68</f>
        <v>60</v>
      </c>
      <c r="F9" s="154">
        <v>49.51</v>
      </c>
      <c r="G9" s="96">
        <f ca="1">'Местные заказники'!F69/1000</f>
        <v>49.935720000000011</v>
      </c>
      <c r="H9" s="97">
        <f t="shared" si="0"/>
        <v>1.2362544411897707</v>
      </c>
      <c r="I9" s="98">
        <f t="shared" si="1"/>
        <v>1.2468845813776788</v>
      </c>
    </row>
    <row r="10" spans="2:10" ht="36" customHeight="1">
      <c r="B10" s="42">
        <v>5</v>
      </c>
      <c r="C10" s="93" t="s">
        <v>199</v>
      </c>
      <c r="D10" s="94">
        <v>76</v>
      </c>
      <c r="E10" s="95">
        <v>76</v>
      </c>
      <c r="F10" s="154">
        <v>0.56999999999999995</v>
      </c>
      <c r="G10" s="96">
        <f ca="1">'Республиканские памятники'!F81/1000</f>
        <v>0.56699702000000018</v>
      </c>
      <c r="H10" s="99">
        <f t="shared" si="0"/>
        <v>1.4232781892106024E-2</v>
      </c>
      <c r="I10" s="100">
        <f t="shared" si="1"/>
        <v>1.4157798103744E-2</v>
      </c>
    </row>
    <row r="11" spans="2:10" ht="36" customHeight="1">
      <c r="B11" s="42">
        <v>6</v>
      </c>
      <c r="C11" s="93" t="s">
        <v>200</v>
      </c>
      <c r="D11" s="94">
        <v>165</v>
      </c>
      <c r="E11" s="95">
        <f ca="1">'Местные памятники'!B168</f>
        <v>162</v>
      </c>
      <c r="F11" s="154">
        <v>5.17</v>
      </c>
      <c r="G11" s="96">
        <f ca="1">'Местные памятники'!F169/1000</f>
        <v>4.0353928210000038</v>
      </c>
      <c r="H11" s="97">
        <f t="shared" si="0"/>
        <v>0.12909382874068095</v>
      </c>
      <c r="I11" s="98">
        <f t="shared" si="1"/>
        <v>0.10076292257940966</v>
      </c>
    </row>
    <row r="12" spans="2:10" ht="33" customHeight="1" thickBot="1">
      <c r="B12" s="205" t="s">
        <v>201</v>
      </c>
      <c r="C12" s="206"/>
      <c r="D12" s="101">
        <f>SUM(D6:D11)</f>
        <v>326</v>
      </c>
      <c r="E12" s="102">
        <f>SUM(E6:E11)</f>
        <v>323</v>
      </c>
      <c r="F12" s="103">
        <f>SUM(F6:F11)</f>
        <v>353.07299999999998</v>
      </c>
      <c r="G12" s="104">
        <f>SUM(G6:G11)</f>
        <v>352.36458984099994</v>
      </c>
      <c r="H12" s="103">
        <f t="shared" si="0"/>
        <v>8.8161596508623692</v>
      </c>
      <c r="I12" s="104">
        <f t="shared" si="1"/>
        <v>8.7984707959795632</v>
      </c>
      <c r="J12" s="112"/>
    </row>
    <row r="13" spans="2:10" ht="13.5" thickTop="1"/>
  </sheetData>
  <mergeCells count="7">
    <mergeCell ref="B12:C12"/>
    <mergeCell ref="D3:E4"/>
    <mergeCell ref="B2:I2"/>
    <mergeCell ref="F3:G4"/>
    <mergeCell ref="H3:I4"/>
    <mergeCell ref="B3:B5"/>
    <mergeCell ref="C3:C5"/>
  </mergeCells>
  <phoneticPr fontId="0" type="noConversion"/>
  <pageMargins left="0.79" right="0.3" top="1" bottom="1" header="0.5" footer="0.5"/>
  <pageSetup paperSize="9" orientation="landscape" r:id="rId1"/>
  <headerFooter alignWithMargins="0"/>
  <ignoredErrors>
    <ignoredError sqref="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Республиканские заказники</vt:lpstr>
      <vt:lpstr>Республиканские заказники.</vt:lpstr>
      <vt:lpstr>Республиканские памятники</vt:lpstr>
      <vt:lpstr>Местные заказники</vt:lpstr>
      <vt:lpstr>Местные памятники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grinchik</cp:lastModifiedBy>
  <cp:lastPrinted>2014-01-09T12:54:00Z</cp:lastPrinted>
  <dcterms:created xsi:type="dcterms:W3CDTF">2008-12-20T11:58:34Z</dcterms:created>
  <dcterms:modified xsi:type="dcterms:W3CDTF">2014-11-28T11:04:21Z</dcterms:modified>
</cp:coreProperties>
</file>